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9\share\bento 0408\"/>
    </mc:Choice>
  </mc:AlternateContent>
  <xr:revisionPtr revIDLastSave="0" documentId="13_ncr:1_{90D18A83-5D3C-4E95-908B-2104DD8C729C}" xr6:coauthVersionLast="47" xr6:coauthVersionMax="47" xr10:uidLastSave="{00000000-0000-0000-0000-000000000000}"/>
  <bookViews>
    <workbookView xWindow="-120" yWindow="-120" windowWidth="29040" windowHeight="15720" xr2:uid="{B67F476A-27B3-45B0-AF87-4415D0105FA4}"/>
  </bookViews>
  <sheets>
    <sheet name="味多加(2025年１月～)" sheetId="1" r:id="rId1"/>
  </sheets>
  <definedNames>
    <definedName name="_xlnm.Print_Area" localSheetId="0">'味多加(2025年１月～)'!$A$1:$S$48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Q21" i="1"/>
  <c r="Q23" i="1"/>
  <c r="Q19" i="1"/>
  <c r="D40" i="1"/>
  <c r="E39" i="1"/>
  <c r="E38" i="1"/>
  <c r="E37" i="1"/>
  <c r="E36" i="1"/>
  <c r="E35" i="1"/>
  <c r="E34" i="1"/>
  <c r="E33" i="1"/>
  <c r="E32" i="1"/>
  <c r="E30" i="1"/>
  <c r="E29" i="1"/>
  <c r="E28" i="1"/>
  <c r="E27" i="1"/>
  <c r="E25" i="1"/>
  <c r="E24" i="1"/>
  <c r="E23" i="1"/>
  <c r="E22" i="1"/>
  <c r="E21" i="1"/>
  <c r="E20" i="1"/>
  <c r="E19" i="1"/>
  <c r="E18" i="1"/>
  <c r="M25" i="1" l="1"/>
  <c r="M31" i="1" s="1"/>
  <c r="E40" i="1"/>
  <c r="M30" i="1" s="1"/>
  <c r="M32" i="1" l="1"/>
</calcChain>
</file>

<file path=xl/sharedStrings.xml><?xml version="1.0" encoding="utf-8"?>
<sst xmlns="http://schemas.openxmlformats.org/spreadsheetml/2006/main" count="132" uniqueCount="119">
  <si>
    <t>弁 当 注 文 用 紙　　</t>
    <rPh sb="0" eb="1">
      <t>ベン</t>
    </rPh>
    <rPh sb="2" eb="3">
      <t>トウ</t>
    </rPh>
    <rPh sb="4" eb="5">
      <t>チュウ</t>
    </rPh>
    <rPh sb="6" eb="7">
      <t>ブン</t>
    </rPh>
    <rPh sb="8" eb="9">
      <t>ヨウ</t>
    </rPh>
    <rPh sb="10" eb="11">
      <t>カミ</t>
    </rPh>
    <phoneticPr fontId="3"/>
  </si>
  <si>
    <t>(株)味多加フード</t>
    <rPh sb="0" eb="3">
      <t>カブ</t>
    </rPh>
    <rPh sb="3" eb="4">
      <t>ミ</t>
    </rPh>
    <rPh sb="4" eb="5">
      <t>タ</t>
    </rPh>
    <rPh sb="5" eb="6">
      <t>カ</t>
    </rPh>
    <phoneticPr fontId="3"/>
  </si>
  <si>
    <t>申込日</t>
    <rPh sb="0" eb="2">
      <t>モウシコミ</t>
    </rPh>
    <rPh sb="2" eb="3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</si>
  <si>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</si>
  <si>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</si>
  <si>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</si>
  <si>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r>
      <rPr>
        <sz val="14"/>
        <color indexed="8"/>
        <rFont val="ＭＳ Ｐゴシック"/>
        <family val="3"/>
        <charset val="128"/>
      </rPr>
      <t>会社名・団体名</t>
    </r>
    <r>
      <rPr>
        <sz val="12"/>
        <color indexed="8"/>
        <rFont val="ＭＳ Ｐゴシック"/>
        <family val="3"/>
        <charset val="128"/>
      </rPr>
      <t>（領収書のお名前になります）</t>
    </r>
    <rPh sb="0" eb="3">
      <t>カイシャメイ</t>
    </rPh>
    <rPh sb="4" eb="6">
      <t>ダンタイ</t>
    </rPh>
    <rPh sb="6" eb="7">
      <t>メイ</t>
    </rPh>
    <rPh sb="8" eb="11">
      <t>リョウシュウショ</t>
    </rPh>
    <rPh sb="13" eb="15">
      <t>ナマエ</t>
    </rPh>
    <phoneticPr fontId="3"/>
  </si>
  <si>
    <t>様</t>
    <rPh sb="0" eb="1">
      <t>サマ</t>
    </rPh>
    <phoneticPr fontId="3"/>
  </si>
  <si>
    <t>住所</t>
    <rPh sb="0" eb="1">
      <t>ジュウ</t>
    </rPh>
    <rPh sb="1" eb="2">
      <t>ショ</t>
    </rPh>
    <phoneticPr fontId="3"/>
  </si>
  <si>
    <t>　</t>
    <phoneticPr fontId="3"/>
  </si>
  <si>
    <t>ご担当者</t>
    <rPh sb="1" eb="4">
      <t>タントウシャ</t>
    </rPh>
    <phoneticPr fontId="3"/>
  </si>
  <si>
    <t>申込者御名</t>
    <rPh sb="0" eb="2">
      <t>モウシコミ</t>
    </rPh>
    <rPh sb="2" eb="3">
      <t>シャ</t>
    </rPh>
    <rPh sb="3" eb="4">
      <t>オ</t>
    </rPh>
    <rPh sb="4" eb="5">
      <t>メイ</t>
    </rPh>
    <phoneticPr fontId="3"/>
  </si>
  <si>
    <t>様　</t>
    <rPh sb="0" eb="1">
      <t>サマ</t>
    </rPh>
    <phoneticPr fontId="3"/>
  </si>
  <si>
    <t>当日ご担当者名</t>
    <rPh sb="0" eb="2">
      <t>トウジツ</t>
    </rPh>
    <rPh sb="3" eb="5">
      <t>タントウ</t>
    </rPh>
    <rPh sb="5" eb="6">
      <t>シャ</t>
    </rPh>
    <rPh sb="6" eb="7">
      <t>メイ</t>
    </rPh>
    <phoneticPr fontId="3"/>
  </si>
  <si>
    <t>電話</t>
    <rPh sb="0" eb="1">
      <t>デン</t>
    </rPh>
    <rPh sb="1" eb="2">
      <t>ハナシ</t>
    </rPh>
    <phoneticPr fontId="3"/>
  </si>
  <si>
    <t>-　　　　　-</t>
    <phoneticPr fontId="3"/>
  </si>
  <si>
    <t>F A X</t>
    <phoneticPr fontId="3"/>
  </si>
  <si>
    <t>－　　　　　　　　－</t>
    <phoneticPr fontId="3"/>
  </si>
  <si>
    <t>お届け日</t>
    <rPh sb="1" eb="2">
      <t>トド</t>
    </rPh>
    <rPh sb="3" eb="4">
      <t>ニチ</t>
    </rPh>
    <phoneticPr fontId="3"/>
  </si>
  <si>
    <t>（</t>
    <phoneticPr fontId="3"/>
  </si>
  <si>
    <t>）</t>
    <phoneticPr fontId="3"/>
  </si>
  <si>
    <t>お届け時間</t>
    <rPh sb="1" eb="2">
      <t>トド</t>
    </rPh>
    <rPh sb="3" eb="5">
      <t>ジカン</t>
    </rPh>
    <phoneticPr fontId="3"/>
  </si>
  <si>
    <t>午前・午後</t>
    <rPh sb="0" eb="2">
      <t>ゴゼン</t>
    </rPh>
    <rPh sb="3" eb="5">
      <t>ゴゴ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</si>
  <si>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</si>
  <si>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</si>
  <si>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お食事時間の目安</t>
    <rPh sb="1" eb="3">
      <t>ショクジ</t>
    </rPh>
    <rPh sb="3" eb="5">
      <t>ジカン</t>
    </rPh>
    <rPh sb="6" eb="8">
      <t>メヤス</t>
    </rPh>
    <phoneticPr fontId="3"/>
  </si>
  <si>
    <t>時頃</t>
    <rPh sb="0" eb="1">
      <t>ジ</t>
    </rPh>
    <rPh sb="1" eb="2">
      <t>ゴロ</t>
    </rPh>
    <phoneticPr fontId="3"/>
  </si>
  <si>
    <r>
      <t>お</t>
    </r>
    <r>
      <rPr>
        <sz val="14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届</t>
    </r>
    <r>
      <rPr>
        <sz val="14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け</t>
    </r>
    <r>
      <rPr>
        <sz val="14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会</t>
    </r>
    <r>
      <rPr>
        <sz val="14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 xml:space="preserve">場
</t>
    </r>
    <r>
      <rPr>
        <sz val="11"/>
        <color theme="1"/>
        <rFont val="游ゴシック"/>
        <family val="3"/>
        <charset val="128"/>
        <scheme val="minor"/>
      </rPr>
      <t>○を付けてください 　</t>
    </r>
    <rPh sb="2" eb="3">
      <t>トド</t>
    </rPh>
    <rPh sb="6" eb="7">
      <t>カイ</t>
    </rPh>
    <rPh sb="8" eb="9">
      <t>バ</t>
    </rPh>
    <rPh sb="12" eb="13">
      <t>ツ</t>
    </rPh>
    <phoneticPr fontId="3"/>
  </si>
  <si>
    <t>大ホール</t>
    <phoneticPr fontId="3"/>
  </si>
  <si>
    <t>ロビー・</t>
    <phoneticPr fontId="3"/>
  </si>
  <si>
    <t>楽屋　1・</t>
    <rPh sb="0" eb="2">
      <t>ガクヤ</t>
    </rPh>
    <phoneticPr fontId="3"/>
  </si>
  <si>
    <t>楽屋　2・</t>
    <rPh sb="0" eb="2">
      <t>ガクヤ</t>
    </rPh>
    <phoneticPr fontId="3"/>
  </si>
  <si>
    <t>楽屋　3・</t>
    <rPh sb="0" eb="2">
      <t>ガクヤ</t>
    </rPh>
    <phoneticPr fontId="3"/>
  </si>
  <si>
    <t>楽屋　4・</t>
    <rPh sb="0" eb="2">
      <t>ガクヤ</t>
    </rPh>
    <phoneticPr fontId="3"/>
  </si>
  <si>
    <t>楽屋　5・</t>
    <rPh sb="0" eb="2">
      <t>ガクヤ</t>
    </rPh>
    <phoneticPr fontId="3"/>
  </si>
  <si>
    <t>楽屋通路</t>
    <rPh sb="0" eb="2">
      <t>ガクヤ</t>
    </rPh>
    <rPh sb="2" eb="4">
      <t>ツウロ</t>
    </rPh>
    <phoneticPr fontId="3"/>
  </si>
  <si>
    <t>練習室</t>
    <rPh sb="0" eb="3">
      <t>レンシュウシツ</t>
    </rPh>
    <phoneticPr fontId="3"/>
  </si>
  <si>
    <t>小ホール</t>
    <phoneticPr fontId="3"/>
  </si>
  <si>
    <t>楽屋　　</t>
    <rPh sb="0" eb="2">
      <t>ガクヤ</t>
    </rPh>
    <phoneticPr fontId="3"/>
  </si>
  <si>
    <t>本館</t>
    <rPh sb="0" eb="2">
      <t>ホンカン</t>
    </rPh>
    <phoneticPr fontId="3"/>
  </si>
  <si>
    <t>集会室</t>
    <rPh sb="0" eb="3">
      <t>シュウカイシツ</t>
    </rPh>
    <phoneticPr fontId="3"/>
  </si>
  <si>
    <t>1号</t>
    <rPh sb="1" eb="2">
      <t>ゴウ</t>
    </rPh>
    <phoneticPr fontId="3"/>
  </si>
  <si>
    <t>2号</t>
    <rPh sb="1" eb="2">
      <t>ゴウ</t>
    </rPh>
    <phoneticPr fontId="3"/>
  </si>
  <si>
    <t>3号</t>
    <rPh sb="1" eb="2">
      <t>ゴウ</t>
    </rPh>
    <phoneticPr fontId="3"/>
  </si>
  <si>
    <t>4号</t>
    <rPh sb="1" eb="2">
      <t>ゴウ</t>
    </rPh>
    <phoneticPr fontId="3"/>
  </si>
  <si>
    <t>5号</t>
    <rPh sb="1" eb="2">
      <t>ゴウ</t>
    </rPh>
    <phoneticPr fontId="3"/>
  </si>
  <si>
    <t>6号</t>
    <rPh sb="1" eb="2">
      <t>ゴウ</t>
    </rPh>
    <phoneticPr fontId="3"/>
  </si>
  <si>
    <t>和室１</t>
    <rPh sb="0" eb="2">
      <t>ワシツ</t>
    </rPh>
    <phoneticPr fontId="3"/>
  </si>
  <si>
    <t xml:space="preserve">展示室 </t>
    <rPh sb="0" eb="3">
      <t>テンジシツ</t>
    </rPh>
    <phoneticPr fontId="3"/>
  </si>
  <si>
    <t>ギャラリー</t>
    <phoneticPr fontId="3"/>
  </si>
  <si>
    <t>分館</t>
    <rPh sb="0" eb="2">
      <t>ブンカン</t>
    </rPh>
    <phoneticPr fontId="3"/>
  </si>
  <si>
    <t>7号</t>
    <rPh sb="1" eb="2">
      <t>ゴウ</t>
    </rPh>
    <phoneticPr fontId="3"/>
  </si>
  <si>
    <t>8号</t>
    <rPh sb="1" eb="2">
      <t>ゴウ</t>
    </rPh>
    <phoneticPr fontId="3"/>
  </si>
  <si>
    <t>9号</t>
    <rPh sb="1" eb="2">
      <t>ゴウ</t>
    </rPh>
    <phoneticPr fontId="3"/>
  </si>
  <si>
    <t>10号</t>
    <rPh sb="2" eb="3">
      <t>ゴウ</t>
    </rPh>
    <phoneticPr fontId="3"/>
  </si>
  <si>
    <t>和室2</t>
    <rPh sb="0" eb="2">
      <t>ワシツ</t>
    </rPh>
    <phoneticPr fontId="3"/>
  </si>
  <si>
    <t>商品名</t>
    <rPh sb="0" eb="3">
      <t>ショウヒンメイ</t>
    </rPh>
    <phoneticPr fontId="3"/>
  </si>
  <si>
    <t>単　価</t>
    <rPh sb="0" eb="1">
      <t>タン</t>
    </rPh>
    <rPh sb="2" eb="3">
      <t>アタイ</t>
    </rPh>
    <phoneticPr fontId="3"/>
  </si>
  <si>
    <t>個　数</t>
    <rPh sb="0" eb="1">
      <t>コ</t>
    </rPh>
    <rPh sb="2" eb="3">
      <t>スウ</t>
    </rPh>
    <phoneticPr fontId="3"/>
  </si>
  <si>
    <t>金　額</t>
    <rPh sb="0" eb="1">
      <t>キン</t>
    </rPh>
    <rPh sb="2" eb="3">
      <t>ガク</t>
    </rPh>
    <phoneticPr fontId="3"/>
  </si>
  <si>
    <t>松花堂
弁当</t>
    <rPh sb="0" eb="1">
      <t>ショウ</t>
    </rPh>
    <rPh sb="1" eb="2">
      <t>ハナ</t>
    </rPh>
    <rPh sb="2" eb="3">
      <t>ドウ</t>
    </rPh>
    <rPh sb="4" eb="6">
      <t>ベントウ</t>
    </rPh>
    <phoneticPr fontId="3"/>
  </si>
  <si>
    <t>百合</t>
    <rPh sb="0" eb="2">
      <t>ユリ</t>
    </rPh>
    <phoneticPr fontId="3"/>
  </si>
  <si>
    <t>パック</t>
    <phoneticPr fontId="3"/>
  </si>
  <si>
    <t>梅</t>
    <rPh sb="0" eb="1">
      <t>ウメ</t>
    </rPh>
    <phoneticPr fontId="3"/>
  </si>
  <si>
    <t>（２５０ml）</t>
    <phoneticPr fontId="3"/>
  </si>
  <si>
    <t>松</t>
    <rPh sb="0" eb="1">
      <t>マツ</t>
    </rPh>
    <phoneticPr fontId="3"/>
  </si>
  <si>
    <t>ペットボトル</t>
    <phoneticPr fontId="3"/>
  </si>
  <si>
    <t>葵</t>
    <rPh sb="0" eb="1">
      <t>アオイ</t>
    </rPh>
    <phoneticPr fontId="3"/>
  </si>
  <si>
    <t>（３５０ml)</t>
    <phoneticPr fontId="3"/>
  </si>
  <si>
    <t>萩</t>
    <rPh sb="0" eb="1">
      <t>ハギ</t>
    </rPh>
    <phoneticPr fontId="3"/>
  </si>
  <si>
    <t>お弁当</t>
    <phoneticPr fontId="3"/>
  </si>
  <si>
    <t>ハンバーグ</t>
    <phoneticPr fontId="3"/>
  </si>
  <si>
    <t>計</t>
    <rPh sb="0" eb="1">
      <t>ケイ</t>
    </rPh>
    <phoneticPr fontId="3"/>
  </si>
  <si>
    <t>味わい</t>
    <phoneticPr fontId="3"/>
  </si>
  <si>
    <t>焼き鮭</t>
    <phoneticPr fontId="3"/>
  </si>
  <si>
    <t>若鶏　　　　唐揚げ</t>
    <phoneticPr fontId="3"/>
  </si>
  <si>
    <t>幕の内</t>
    <rPh sb="0" eb="1">
      <t>マク</t>
    </rPh>
    <rPh sb="2" eb="3">
      <t>ウチ</t>
    </rPh>
    <phoneticPr fontId="3"/>
  </si>
  <si>
    <t>金額</t>
    <rPh sb="0" eb="2">
      <t>キンガク</t>
    </rPh>
    <phoneticPr fontId="3"/>
  </si>
  <si>
    <t>弁 当</t>
    <rPh sb="0" eb="1">
      <t>ベン</t>
    </rPh>
    <rPh sb="2" eb="3">
      <t>トウ</t>
    </rPh>
    <phoneticPr fontId="3"/>
  </si>
  <si>
    <t>円</t>
    <rPh sb="0" eb="1">
      <t>エン</t>
    </rPh>
    <phoneticPr fontId="3"/>
  </si>
  <si>
    <t>お 茶</t>
    <rPh sb="2" eb="3">
      <t>チャ</t>
    </rPh>
    <phoneticPr fontId="3"/>
  </si>
  <si>
    <t>合 計</t>
    <rPh sb="0" eb="1">
      <t>ゴウ</t>
    </rPh>
    <rPh sb="2" eb="3">
      <t>ケイ</t>
    </rPh>
    <phoneticPr fontId="3"/>
  </si>
  <si>
    <t xml:space="preserve">お料理弁当        </t>
    <phoneticPr fontId="3"/>
  </si>
  <si>
    <t>菜の花</t>
    <phoneticPr fontId="3"/>
  </si>
  <si>
    <t>豚モモ
黒酢和え</t>
    <phoneticPr fontId="3"/>
  </si>
  <si>
    <t>支払方法</t>
    <rPh sb="0" eb="2">
      <t>シハライ</t>
    </rPh>
    <rPh sb="2" eb="4">
      <t>ホウホウ</t>
    </rPh>
    <phoneticPr fontId="3"/>
  </si>
  <si>
    <t>豚ロース
味噌焼</t>
    <phoneticPr fontId="3"/>
  </si>
  <si>
    <t>《通信欄》</t>
    <phoneticPr fontId="3"/>
  </si>
  <si>
    <t>梅の香</t>
    <phoneticPr fontId="3"/>
  </si>
  <si>
    <t>八重桜</t>
    <phoneticPr fontId="3"/>
  </si>
  <si>
    <t>確認欄</t>
    <rPh sb="0" eb="2">
      <t>カクニン</t>
    </rPh>
    <rPh sb="2" eb="3">
      <t>ラン</t>
    </rPh>
    <phoneticPr fontId="3"/>
  </si>
  <si>
    <t>個</t>
    <rPh sb="0" eb="1">
      <t>コ</t>
    </rPh>
    <phoneticPr fontId="3"/>
  </si>
  <si>
    <t>ザ・ヒロサワ・シティ会館</t>
    <rPh sb="10" eb="12">
      <t>カイカン</t>
    </rPh>
    <phoneticPr fontId="3"/>
  </si>
  <si>
    <t>　　　　</t>
    <phoneticPr fontId="3"/>
  </si>
  <si>
    <t>TEL  ０２９－２４１－１１６６ (代表)　　</t>
    <phoneticPr fontId="3"/>
  </si>
  <si>
    <t>Fax：029-243-5601</t>
    <phoneticPr fontId="3"/>
  </si>
  <si>
    <t>助六寿司
(20個から注文可）</t>
    <rPh sb="8" eb="9">
      <t>コ</t>
    </rPh>
    <rPh sb="11" eb="13">
      <t>チュウモン</t>
    </rPh>
    <rPh sb="13" eb="14">
      <t>カ</t>
    </rPh>
    <phoneticPr fontId="3"/>
  </si>
  <si>
    <t>お弁当の種類は５種類以内に取りまとめいただきますようお願いいたします。</t>
    <rPh sb="4" eb="6">
      <t>シュルイ</t>
    </rPh>
    <rPh sb="8" eb="10">
      <t>シュルイ</t>
    </rPh>
    <rPh sb="10" eb="12">
      <t>イナイ</t>
    </rPh>
    <rPh sb="13" eb="14">
      <t>ト</t>
    </rPh>
    <rPh sb="27" eb="28">
      <t>ネガ</t>
    </rPh>
    <phoneticPr fontId="3"/>
  </si>
  <si>
    <t>当日支払い　　・　　振　込</t>
    <rPh sb="0" eb="2">
      <t>トウジツ</t>
    </rPh>
    <rPh sb="2" eb="4">
      <t>シハラ</t>
    </rPh>
    <rPh sb="10" eb="11">
      <t>シン</t>
    </rPh>
    <rPh sb="12" eb="13">
      <t>コミ</t>
    </rPh>
    <phoneticPr fontId="3"/>
  </si>
  <si>
    <t>お茶</t>
    <rPh sb="1" eb="2">
      <t>チャ</t>
    </rPh>
    <phoneticPr fontId="3"/>
  </si>
  <si>
    <t>＊お茶はケース単位での注文でお願い致します。</t>
    <rPh sb="2" eb="3">
      <t>チャ</t>
    </rPh>
    <rPh sb="7" eb="9">
      <t>タンイ</t>
    </rPh>
    <rPh sb="11" eb="13">
      <t>チュウモン</t>
    </rPh>
    <rPh sb="15" eb="16">
      <t>ネガ</t>
    </rPh>
    <rPh sb="17" eb="18">
      <t>イタ</t>
    </rPh>
    <phoneticPr fontId="2"/>
  </si>
  <si>
    <t>※ご注文は1週間前まで、変更は3日前までにお願い致します。</t>
    <rPh sb="2" eb="4">
      <t>チュウモン</t>
    </rPh>
    <rPh sb="6" eb="9">
      <t>シュウカンマエ</t>
    </rPh>
    <rPh sb="12" eb="14">
      <t>ヘンコウ</t>
    </rPh>
    <rPh sb="16" eb="17">
      <t>ヒ</t>
    </rPh>
    <rPh sb="17" eb="18">
      <t>マエ</t>
    </rPh>
    <rPh sb="22" eb="23">
      <t>ネガ</t>
    </rPh>
    <rPh sb="24" eb="25">
      <t>イタ</t>
    </rPh>
    <phoneticPr fontId="3"/>
  </si>
  <si>
    <t>合計金額</t>
    <rPh sb="0" eb="2">
      <t>ゴウケイ</t>
    </rPh>
    <rPh sb="1" eb="2">
      <t>ケイ</t>
    </rPh>
    <rPh sb="2" eb="4">
      <t>キンガク</t>
    </rPh>
    <phoneticPr fontId="3"/>
  </si>
  <si>
    <r>
      <t>（</t>
    </r>
    <r>
      <rPr>
        <sz val="13"/>
        <color rgb="FF000000"/>
        <rFont val="ＭＳ Ｐゴシック"/>
        <family val="3"/>
        <charset val="128"/>
      </rPr>
      <t>６</t>
    </r>
    <r>
      <rPr>
        <sz val="13"/>
        <color indexed="8"/>
        <rFont val="ＭＳ Ｐゴシック"/>
        <family val="3"/>
        <charset val="128"/>
      </rPr>
      <t>００ml）</t>
    </r>
    <phoneticPr fontId="3"/>
  </si>
  <si>
    <t>１本単価</t>
    <rPh sb="1" eb="2">
      <t>ポン</t>
    </rPh>
    <rPh sb="2" eb="3">
      <t>タン</t>
    </rPh>
    <rPh sb="3" eb="4">
      <t>アタイ</t>
    </rPh>
    <phoneticPr fontId="3"/>
  </si>
  <si>
    <t>１ケース入数</t>
    <rPh sb="4" eb="6">
      <t>イリスウ</t>
    </rPh>
    <phoneticPr fontId="2"/>
  </si>
  <si>
    <t>発注数</t>
    <rPh sb="0" eb="3">
      <t>ハッチュウスウ</t>
    </rPh>
    <phoneticPr fontId="2"/>
  </si>
  <si>
    <t>発注金額</t>
    <rPh sb="0" eb="2">
      <t>ハッチュウ</t>
    </rPh>
    <rPh sb="2" eb="4">
      <t>キンガク</t>
    </rPh>
    <phoneticPr fontId="2"/>
  </si>
  <si>
    <t>（税込）</t>
    <rPh sb="1" eb="3">
      <t>ゼイコミ</t>
    </rPh>
    <phoneticPr fontId="2"/>
  </si>
  <si>
    <t>１ケース税込価格</t>
    <rPh sb="4" eb="6">
      <t>ゼイコミ</t>
    </rPh>
    <rPh sb="6" eb="8">
      <t>カカク</t>
    </rPh>
    <phoneticPr fontId="2"/>
  </si>
  <si>
    <t>（ケース）</t>
    <phoneticPr fontId="2"/>
  </si>
  <si>
    <t>12個</t>
    <rPh sb="2" eb="3">
      <t>コ</t>
    </rPh>
    <phoneticPr fontId="2"/>
  </si>
  <si>
    <t>24本</t>
    <rPh sb="2" eb="3">
      <t>ホン</t>
    </rPh>
    <phoneticPr fontId="2"/>
  </si>
  <si>
    <t>円</t>
    <rPh sb="0" eb="1">
      <t>エン</t>
    </rPh>
    <phoneticPr fontId="2"/>
  </si>
  <si>
    <t>FAX  ０２９－２４４－4７4７</t>
    <phoneticPr fontId="3"/>
  </si>
  <si>
    <t>長手懐石</t>
    <rPh sb="2" eb="4">
      <t>カイセキ</t>
    </rPh>
    <phoneticPr fontId="3"/>
  </si>
  <si>
    <t>寿</t>
    <rPh sb="0" eb="1">
      <t>コトブキ</t>
    </rPh>
    <phoneticPr fontId="3"/>
  </si>
  <si>
    <t>華ごろも</t>
    <rPh sb="0" eb="1">
      <t>ハナ</t>
    </rPh>
    <phoneticPr fontId="3"/>
  </si>
  <si>
    <t>2025年1月改訂</t>
    <rPh sb="7" eb="9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</si>
</sst>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2" x14ac:knownFonts="1">
    <font>
      <sz val="11"/>
      <color theme="1"/>
      <name val="游ゴシック"/>
      <family val="3"/>
      <charset val="128"/>
      <scheme val="minor"/>
    </font>
    <font>
      <sz val="24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2"/>
      <color theme="1"/>
      <name val="游ゴシック"/>
      <family val="3"/>
      <charset val="128"/>
      <scheme val="minor"/>
    </font>
    <font>
      <sz val="2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3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7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7" xfId="0" applyFont="1" applyBorder="1">
      <alignment vertical="center"/>
    </xf>
    <xf numFmtId="0" fontId="14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5" fillId="0" borderId="9" xfId="0" applyFont="1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right" vertical="center"/>
    </xf>
    <xf numFmtId="0" fontId="14" fillId="0" borderId="10" xfId="0" applyFont="1" applyBorder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shrinkToFit="1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11" xfId="0" applyBorder="1" applyAlignment="1">
      <alignment horizontal="center" vertical="distributed"/>
    </xf>
    <xf numFmtId="0" fontId="0" fillId="0" borderId="0" xfId="0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38" fontId="14" fillId="0" borderId="11" xfId="1" applyFont="1" applyBorder="1">
      <alignment vertical="center"/>
    </xf>
    <xf numFmtId="38" fontId="11" fillId="0" borderId="11" xfId="1" applyFont="1" applyBorder="1">
      <alignment vertical="center"/>
    </xf>
    <xf numFmtId="0" fontId="17" fillId="0" borderId="14" xfId="0" applyFont="1" applyBorder="1" applyAlignment="1">
      <alignment horizontal="center" vertical="center"/>
    </xf>
    <xf numFmtId="38" fontId="14" fillId="0" borderId="11" xfId="1" applyFont="1" applyFill="1" applyBorder="1">
      <alignment vertical="center"/>
    </xf>
    <xf numFmtId="0" fontId="0" fillId="0" borderId="0" xfId="0" applyAlignment="1">
      <alignment horizontal="distributed" vertical="distributed"/>
    </xf>
    <xf numFmtId="0" fontId="10" fillId="0" borderId="15" xfId="0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justify" wrapText="1" readingOrder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7" fillId="0" borderId="11" xfId="0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0" fillId="0" borderId="35" xfId="0" applyFont="1" applyBorder="1" applyAlignment="1">
      <alignment vertical="top"/>
    </xf>
    <xf numFmtId="0" fontId="17" fillId="0" borderId="35" xfId="0" applyFont="1" applyBorder="1" applyAlignment="1">
      <alignment vertical="top"/>
    </xf>
    <xf numFmtId="38" fontId="11" fillId="0" borderId="14" xfId="1" applyFont="1" applyBorder="1">
      <alignment vertical="center"/>
    </xf>
    <xf numFmtId="0" fontId="10" fillId="0" borderId="3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7" fillId="0" borderId="19" xfId="0" applyFont="1" applyBorder="1" applyAlignment="1">
      <alignment vertical="top"/>
    </xf>
    <xf numFmtId="0" fontId="17" fillId="0" borderId="37" xfId="0" applyFont="1" applyBorder="1" applyAlignment="1">
      <alignment vertical="top"/>
    </xf>
    <xf numFmtId="38" fontId="11" fillId="0" borderId="11" xfId="1" applyFont="1" applyBorder="1" applyAlignment="1">
      <alignment horizontal="right" vertical="center"/>
    </xf>
    <xf numFmtId="0" fontId="23" fillId="0" borderId="38" xfId="0" applyFont="1" applyBorder="1">
      <alignment vertical="center"/>
    </xf>
    <xf numFmtId="0" fontId="23" fillId="0" borderId="0" xfId="0" applyFont="1">
      <alignment vertical="center"/>
    </xf>
    <xf numFmtId="0" fontId="23" fillId="0" borderId="39" xfId="0" applyFont="1" applyBorder="1">
      <alignment vertical="center"/>
    </xf>
    <xf numFmtId="0" fontId="17" fillId="0" borderId="13" xfId="0" applyFont="1" applyBorder="1" applyAlignment="1">
      <alignment horizontal="center" vertical="center"/>
    </xf>
    <xf numFmtId="38" fontId="14" fillId="0" borderId="13" xfId="1" applyFont="1" applyBorder="1">
      <alignment vertical="center"/>
    </xf>
    <xf numFmtId="38" fontId="11" fillId="0" borderId="13" xfId="1" applyFont="1" applyBorder="1">
      <alignment vertical="center"/>
    </xf>
    <xf numFmtId="0" fontId="23" fillId="0" borderId="40" xfId="0" applyFont="1" applyBorder="1">
      <alignment vertical="center"/>
    </xf>
    <xf numFmtId="0" fontId="23" fillId="0" borderId="35" xfId="0" applyFont="1" applyBorder="1">
      <alignment vertical="center"/>
    </xf>
    <xf numFmtId="0" fontId="24" fillId="0" borderId="35" xfId="0" applyFont="1" applyBorder="1">
      <alignment vertical="center"/>
    </xf>
    <xf numFmtId="0" fontId="24" fillId="0" borderId="41" xfId="0" applyFont="1" applyBorder="1">
      <alignment vertical="center"/>
    </xf>
    <xf numFmtId="0" fontId="12" fillId="0" borderId="38" xfId="0" applyFont="1" applyBorder="1" applyAlignment="1"/>
    <xf numFmtId="0" fontId="12" fillId="0" borderId="0" xfId="0" applyFont="1" applyAlignment="1"/>
    <xf numFmtId="0" fontId="24" fillId="0" borderId="0" xfId="0" applyFont="1">
      <alignment vertical="center"/>
    </xf>
    <xf numFmtId="0" fontId="24" fillId="0" borderId="39" xfId="0" applyFont="1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25" fillId="0" borderId="0" xfId="0" applyFont="1">
      <alignment vertical="center"/>
    </xf>
    <xf numFmtId="0" fontId="10" fillId="0" borderId="0" xfId="0" applyFont="1">
      <alignment vertical="center"/>
    </xf>
    <xf numFmtId="0" fontId="24" fillId="0" borderId="38" xfId="0" applyFont="1" applyBorder="1">
      <alignment vertical="center"/>
    </xf>
    <xf numFmtId="0" fontId="25" fillId="0" borderId="1" xfId="0" applyFont="1" applyBorder="1">
      <alignment vertical="center"/>
    </xf>
    <xf numFmtId="0" fontId="10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1" fillId="0" borderId="0" xfId="0" applyFont="1">
      <alignment vertical="center"/>
    </xf>
    <xf numFmtId="0" fontId="10" fillId="0" borderId="40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4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17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wrapText="1"/>
    </xf>
    <xf numFmtId="0" fontId="6" fillId="0" borderId="3" xfId="0" applyFont="1" applyBorder="1" applyAlignment="1">
      <alignment horizontal="right" vertical="center"/>
    </xf>
    <xf numFmtId="0" fontId="26" fillId="0" borderId="3" xfId="0" applyFont="1" applyBorder="1" applyAlignment="1">
      <alignment horizontal="left" vertical="center"/>
    </xf>
    <xf numFmtId="38" fontId="1" fillId="0" borderId="20" xfId="1" applyFont="1" applyBorder="1" applyAlignment="1">
      <alignment horizontal="center" vertical="center"/>
    </xf>
    <xf numFmtId="38" fontId="1" fillId="0" borderId="12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5" fontId="13" fillId="0" borderId="2" xfId="0" applyNumberFormat="1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distributed"/>
    </xf>
    <xf numFmtId="0" fontId="28" fillId="0" borderId="4" xfId="0" applyFont="1" applyBorder="1" applyAlignment="1">
      <alignment horizontal="center" vertical="distributed"/>
    </xf>
    <xf numFmtId="0" fontId="28" fillId="0" borderId="5" xfId="0" applyFont="1" applyBorder="1" applyAlignment="1">
      <alignment horizontal="center" vertical="distributed"/>
    </xf>
    <xf numFmtId="0" fontId="28" fillId="0" borderId="6" xfId="0" applyFont="1" applyBorder="1" applyAlignment="1">
      <alignment horizontal="center" vertical="distributed"/>
    </xf>
    <xf numFmtId="38" fontId="1" fillId="0" borderId="18" xfId="1" applyFont="1" applyBorder="1" applyAlignment="1">
      <alignment horizontal="center" vertical="center"/>
    </xf>
    <xf numFmtId="38" fontId="1" fillId="0" borderId="19" xfId="1" applyFont="1" applyBorder="1" applyAlignment="1">
      <alignment horizontal="center" vertical="center"/>
    </xf>
    <xf numFmtId="38" fontId="1" fillId="0" borderId="10" xfId="1" applyFont="1" applyBorder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38" fontId="1" fillId="0" borderId="5" xfId="1" applyFont="1" applyBorder="1" applyAlignment="1">
      <alignment horizontal="center" vertical="center"/>
    </xf>
    <xf numFmtId="38" fontId="1" fillId="0" borderId="1" xfId="1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5" fontId="24" fillId="0" borderId="5" xfId="1" applyNumberFormat="1" applyFont="1" applyBorder="1" applyAlignment="1">
      <alignment horizontal="center" vertical="center"/>
    </xf>
    <xf numFmtId="5" fontId="24" fillId="0" borderId="6" xfId="1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distributed"/>
    </xf>
    <xf numFmtId="0" fontId="0" fillId="0" borderId="3" xfId="0" applyBorder="1" applyAlignment="1">
      <alignment horizontal="center" vertical="distributed"/>
    </xf>
    <xf numFmtId="0" fontId="0" fillId="0" borderId="5" xfId="0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distributed"/>
    </xf>
    <xf numFmtId="0" fontId="6" fillId="0" borderId="8" xfId="0" applyFont="1" applyBorder="1" applyAlignment="1">
      <alignment horizontal="distributed" vertical="distributed"/>
    </xf>
    <xf numFmtId="49" fontId="13" fillId="0" borderId="7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distributed"/>
    </xf>
    <xf numFmtId="0" fontId="6" fillId="0" borderId="8" xfId="0" applyFont="1" applyBorder="1" applyAlignment="1">
      <alignment horizontal="center" vertical="distributed"/>
    </xf>
    <xf numFmtId="0" fontId="8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indent="2"/>
    </xf>
    <xf numFmtId="0" fontId="11" fillId="0" borderId="9" xfId="0" applyFont="1" applyBorder="1" applyAlignment="1">
      <alignment horizontal="left" vertical="center" indent="2"/>
    </xf>
    <xf numFmtId="0" fontId="13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9" xfId="0" quotePrefix="1" applyFont="1" applyBorder="1" applyAlignment="1">
      <alignment horizontal="center" vertical="center"/>
    </xf>
    <xf numFmtId="20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8" fontId="13" fillId="0" borderId="11" xfId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38" fontId="13" fillId="0" borderId="7" xfId="1" applyFont="1" applyBorder="1" applyAlignment="1">
      <alignment horizontal="right" vertical="center"/>
    </xf>
    <xf numFmtId="38" fontId="13" fillId="0" borderId="9" xfId="1" applyFont="1" applyBorder="1" applyAlignment="1">
      <alignment horizontal="right" vertical="center"/>
    </xf>
    <xf numFmtId="38" fontId="13" fillId="0" borderId="8" xfId="1" applyFont="1" applyBorder="1" applyAlignment="1">
      <alignment horizontal="right" vertical="center"/>
    </xf>
    <xf numFmtId="0" fontId="0" fillId="0" borderId="11" xfId="0" applyBorder="1" applyAlignment="1">
      <alignment horizontal="center" vertical="distributed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38" fontId="7" fillId="0" borderId="7" xfId="0" applyNumberFormat="1" applyFont="1" applyBorder="1" applyAlignment="1">
      <alignment horizontal="right" vertical="center" indent="1"/>
    </xf>
    <xf numFmtId="38" fontId="7" fillId="0" borderId="9" xfId="0" applyNumberFormat="1" applyFont="1" applyBorder="1" applyAlignment="1">
      <alignment horizontal="right" vertical="center" indent="1"/>
    </xf>
    <xf numFmtId="38" fontId="21" fillId="0" borderId="31" xfId="0" applyNumberFormat="1" applyFont="1" applyBorder="1" applyAlignment="1">
      <alignment horizontal="right" vertical="center" indent="1"/>
    </xf>
    <xf numFmtId="38" fontId="21" fillId="0" borderId="33" xfId="0" applyNumberFormat="1" applyFont="1" applyBorder="1" applyAlignment="1">
      <alignment horizontal="right" vertical="center" indent="1"/>
    </xf>
    <xf numFmtId="38" fontId="7" fillId="0" borderId="23" xfId="0" applyNumberFormat="1" applyFont="1" applyBorder="1" applyAlignment="1">
      <alignment horizontal="right" vertical="center" indent="1"/>
    </xf>
    <xf numFmtId="38" fontId="7" fillId="0" borderId="25" xfId="0" applyNumberFormat="1" applyFont="1" applyBorder="1" applyAlignment="1">
      <alignment horizontal="right" vertical="center" indent="1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14" fillId="0" borderId="13" xfId="1" applyFont="1" applyBorder="1" applyAlignment="1">
      <alignment horizontal="right" vertical="center"/>
    </xf>
    <xf numFmtId="38" fontId="14" fillId="0" borderId="15" xfId="1" applyFont="1" applyBorder="1" applyAlignment="1">
      <alignment horizontal="right" vertical="center"/>
    </xf>
    <xf numFmtId="38" fontId="11" fillId="0" borderId="13" xfId="1" applyFont="1" applyBorder="1" applyAlignment="1">
      <alignment horizontal="right" vertical="center"/>
    </xf>
    <xf numFmtId="38" fontId="11" fillId="0" borderId="15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38" fontId="13" fillId="0" borderId="13" xfId="1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1" fillId="0" borderId="5" xfId="0" applyFont="1" applyBorder="1" applyAlignment="1">
      <alignment horizontal="right" vertical="center" wrapText="1"/>
    </xf>
    <xf numFmtId="0" fontId="31" fillId="0" borderId="1" xfId="0" applyFont="1" applyBorder="1" applyAlignment="1">
      <alignment horizontal="right" vertical="center" wrapText="1"/>
    </xf>
    <xf numFmtId="0" fontId="31" fillId="0" borderId="6" xfId="0" applyFont="1" applyBorder="1" applyAlignment="1">
      <alignment horizontal="right" vertical="center" wrapText="1"/>
    </xf>
    <xf numFmtId="0" fontId="31" fillId="0" borderId="15" xfId="0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D182-06B9-4F7F-8495-EBE139BCCFE7}">
  <dimension ref="A1:AB69"/>
  <sheetViews>
    <sheetView showZeros="0" tabSelected="1" view="pageBreakPreview" topLeftCell="A31" zoomScaleNormal="100" zoomScaleSheetLayoutView="100" workbookViewId="0">
      <selection activeCell="H45" sqref="H45"/>
    </sheetView>
  </sheetViews>
  <sheetFormatPr defaultRowHeight="18.75" x14ac:dyDescent="0.4"/>
  <cols>
    <col min="1" max="1" width="10" customWidth="1"/>
    <col min="2" max="4" width="11.25" customWidth="1"/>
    <col min="5" max="19" width="6.25" customWidth="1"/>
    <col min="21" max="36" width="6.25" customWidth="1"/>
    <col min="257" max="257" width="10" customWidth="1"/>
    <col min="258" max="260" width="11.25" customWidth="1"/>
    <col min="261" max="275" width="6.25" customWidth="1"/>
    <col min="277" max="292" width="6.25" customWidth="1"/>
    <col min="513" max="513" width="10" customWidth="1"/>
    <col min="514" max="516" width="11.25" customWidth="1"/>
    <col min="517" max="531" width="6.25" customWidth="1"/>
    <col min="533" max="548" width="6.25" customWidth="1"/>
    <col min="769" max="769" width="10" customWidth="1"/>
    <col min="770" max="772" width="11.25" customWidth="1"/>
    <col min="773" max="787" width="6.25" customWidth="1"/>
    <col min="789" max="804" width="6.25" customWidth="1"/>
    <col min="1025" max="1025" width="10" customWidth="1"/>
    <col min="1026" max="1028" width="11.25" customWidth="1"/>
    <col min="1029" max="1043" width="6.25" customWidth="1"/>
    <col min="1045" max="1060" width="6.25" customWidth="1"/>
    <col min="1281" max="1281" width="10" customWidth="1"/>
    <col min="1282" max="1284" width="11.25" customWidth="1"/>
    <col min="1285" max="1299" width="6.25" customWidth="1"/>
    <col min="1301" max="1316" width="6.25" customWidth="1"/>
    <col min="1537" max="1537" width="10" customWidth="1"/>
    <col min="1538" max="1540" width="11.25" customWidth="1"/>
    <col min="1541" max="1555" width="6.25" customWidth="1"/>
    <col min="1557" max="1572" width="6.25" customWidth="1"/>
    <col min="1793" max="1793" width="10" customWidth="1"/>
    <col min="1794" max="1796" width="11.25" customWidth="1"/>
    <col min="1797" max="1811" width="6.25" customWidth="1"/>
    <col min="1813" max="1828" width="6.25" customWidth="1"/>
    <col min="2049" max="2049" width="10" customWidth="1"/>
    <col min="2050" max="2052" width="11.25" customWidth="1"/>
    <col min="2053" max="2067" width="6.25" customWidth="1"/>
    <col min="2069" max="2084" width="6.25" customWidth="1"/>
    <col min="2305" max="2305" width="10" customWidth="1"/>
    <col min="2306" max="2308" width="11.25" customWidth="1"/>
    <col min="2309" max="2323" width="6.25" customWidth="1"/>
    <col min="2325" max="2340" width="6.25" customWidth="1"/>
    <col min="2561" max="2561" width="10" customWidth="1"/>
    <col min="2562" max="2564" width="11.25" customWidth="1"/>
    <col min="2565" max="2579" width="6.25" customWidth="1"/>
    <col min="2581" max="2596" width="6.25" customWidth="1"/>
    <col min="2817" max="2817" width="10" customWidth="1"/>
    <col min="2818" max="2820" width="11.25" customWidth="1"/>
    <col min="2821" max="2835" width="6.25" customWidth="1"/>
    <col min="2837" max="2852" width="6.25" customWidth="1"/>
    <col min="3073" max="3073" width="10" customWidth="1"/>
    <col min="3074" max="3076" width="11.25" customWidth="1"/>
    <col min="3077" max="3091" width="6.25" customWidth="1"/>
    <col min="3093" max="3108" width="6.25" customWidth="1"/>
    <col min="3329" max="3329" width="10" customWidth="1"/>
    <col min="3330" max="3332" width="11.25" customWidth="1"/>
    <col min="3333" max="3347" width="6.25" customWidth="1"/>
    <col min="3349" max="3364" width="6.25" customWidth="1"/>
    <col min="3585" max="3585" width="10" customWidth="1"/>
    <col min="3586" max="3588" width="11.25" customWidth="1"/>
    <col min="3589" max="3603" width="6.25" customWidth="1"/>
    <col min="3605" max="3620" width="6.25" customWidth="1"/>
    <col min="3841" max="3841" width="10" customWidth="1"/>
    <col min="3842" max="3844" width="11.25" customWidth="1"/>
    <col min="3845" max="3859" width="6.25" customWidth="1"/>
    <col min="3861" max="3876" width="6.25" customWidth="1"/>
    <col min="4097" max="4097" width="10" customWidth="1"/>
    <col min="4098" max="4100" width="11.25" customWidth="1"/>
    <col min="4101" max="4115" width="6.25" customWidth="1"/>
    <col min="4117" max="4132" width="6.25" customWidth="1"/>
    <col min="4353" max="4353" width="10" customWidth="1"/>
    <col min="4354" max="4356" width="11.25" customWidth="1"/>
    <col min="4357" max="4371" width="6.25" customWidth="1"/>
    <col min="4373" max="4388" width="6.25" customWidth="1"/>
    <col min="4609" max="4609" width="10" customWidth="1"/>
    <col min="4610" max="4612" width="11.25" customWidth="1"/>
    <col min="4613" max="4627" width="6.25" customWidth="1"/>
    <col min="4629" max="4644" width="6.25" customWidth="1"/>
    <col min="4865" max="4865" width="10" customWidth="1"/>
    <col min="4866" max="4868" width="11.25" customWidth="1"/>
    <col min="4869" max="4883" width="6.25" customWidth="1"/>
    <col min="4885" max="4900" width="6.25" customWidth="1"/>
    <col min="5121" max="5121" width="10" customWidth="1"/>
    <col min="5122" max="5124" width="11.25" customWidth="1"/>
    <col min="5125" max="5139" width="6.25" customWidth="1"/>
    <col min="5141" max="5156" width="6.25" customWidth="1"/>
    <col min="5377" max="5377" width="10" customWidth="1"/>
    <col min="5378" max="5380" width="11.25" customWidth="1"/>
    <col min="5381" max="5395" width="6.25" customWidth="1"/>
    <col min="5397" max="5412" width="6.25" customWidth="1"/>
    <col min="5633" max="5633" width="10" customWidth="1"/>
    <col min="5634" max="5636" width="11.25" customWidth="1"/>
    <col min="5637" max="5651" width="6.25" customWidth="1"/>
    <col min="5653" max="5668" width="6.25" customWidth="1"/>
    <col min="5889" max="5889" width="10" customWidth="1"/>
    <col min="5890" max="5892" width="11.25" customWidth="1"/>
    <col min="5893" max="5907" width="6.25" customWidth="1"/>
    <col min="5909" max="5924" width="6.25" customWidth="1"/>
    <col min="6145" max="6145" width="10" customWidth="1"/>
    <col min="6146" max="6148" width="11.25" customWidth="1"/>
    <col min="6149" max="6163" width="6.25" customWidth="1"/>
    <col min="6165" max="6180" width="6.25" customWidth="1"/>
    <col min="6401" max="6401" width="10" customWidth="1"/>
    <col min="6402" max="6404" width="11.25" customWidth="1"/>
    <col min="6405" max="6419" width="6.25" customWidth="1"/>
    <col min="6421" max="6436" width="6.25" customWidth="1"/>
    <col min="6657" max="6657" width="10" customWidth="1"/>
    <col min="6658" max="6660" width="11.25" customWidth="1"/>
    <col min="6661" max="6675" width="6.25" customWidth="1"/>
    <col min="6677" max="6692" width="6.25" customWidth="1"/>
    <col min="6913" max="6913" width="10" customWidth="1"/>
    <col min="6914" max="6916" width="11.25" customWidth="1"/>
    <col min="6917" max="6931" width="6.25" customWidth="1"/>
    <col min="6933" max="6948" width="6.25" customWidth="1"/>
    <col min="7169" max="7169" width="10" customWidth="1"/>
    <col min="7170" max="7172" width="11.25" customWidth="1"/>
    <col min="7173" max="7187" width="6.25" customWidth="1"/>
    <col min="7189" max="7204" width="6.25" customWidth="1"/>
    <col min="7425" max="7425" width="10" customWidth="1"/>
    <col min="7426" max="7428" width="11.25" customWidth="1"/>
    <col min="7429" max="7443" width="6.25" customWidth="1"/>
    <col min="7445" max="7460" width="6.25" customWidth="1"/>
    <col min="7681" max="7681" width="10" customWidth="1"/>
    <col min="7682" max="7684" width="11.25" customWidth="1"/>
    <col min="7685" max="7699" width="6.25" customWidth="1"/>
    <col min="7701" max="7716" width="6.25" customWidth="1"/>
    <col min="7937" max="7937" width="10" customWidth="1"/>
    <col min="7938" max="7940" width="11.25" customWidth="1"/>
    <col min="7941" max="7955" width="6.25" customWidth="1"/>
    <col min="7957" max="7972" width="6.25" customWidth="1"/>
    <col min="8193" max="8193" width="10" customWidth="1"/>
    <col min="8194" max="8196" width="11.25" customWidth="1"/>
    <col min="8197" max="8211" width="6.25" customWidth="1"/>
    <col min="8213" max="8228" width="6.25" customWidth="1"/>
    <col min="8449" max="8449" width="10" customWidth="1"/>
    <col min="8450" max="8452" width="11.25" customWidth="1"/>
    <col min="8453" max="8467" width="6.25" customWidth="1"/>
    <col min="8469" max="8484" width="6.25" customWidth="1"/>
    <col min="8705" max="8705" width="10" customWidth="1"/>
    <col min="8706" max="8708" width="11.25" customWidth="1"/>
    <col min="8709" max="8723" width="6.25" customWidth="1"/>
    <col min="8725" max="8740" width="6.25" customWidth="1"/>
    <col min="8961" max="8961" width="10" customWidth="1"/>
    <col min="8962" max="8964" width="11.25" customWidth="1"/>
    <col min="8965" max="8979" width="6.25" customWidth="1"/>
    <col min="8981" max="8996" width="6.25" customWidth="1"/>
    <col min="9217" max="9217" width="10" customWidth="1"/>
    <col min="9218" max="9220" width="11.25" customWidth="1"/>
    <col min="9221" max="9235" width="6.25" customWidth="1"/>
    <col min="9237" max="9252" width="6.25" customWidth="1"/>
    <col min="9473" max="9473" width="10" customWidth="1"/>
    <col min="9474" max="9476" width="11.25" customWidth="1"/>
    <col min="9477" max="9491" width="6.25" customWidth="1"/>
    <col min="9493" max="9508" width="6.25" customWidth="1"/>
    <col min="9729" max="9729" width="10" customWidth="1"/>
    <col min="9730" max="9732" width="11.25" customWidth="1"/>
    <col min="9733" max="9747" width="6.25" customWidth="1"/>
    <col min="9749" max="9764" width="6.25" customWidth="1"/>
    <col min="9985" max="9985" width="10" customWidth="1"/>
    <col min="9986" max="9988" width="11.25" customWidth="1"/>
    <col min="9989" max="10003" width="6.25" customWidth="1"/>
    <col min="10005" max="10020" width="6.25" customWidth="1"/>
    <col min="10241" max="10241" width="10" customWidth="1"/>
    <col min="10242" max="10244" width="11.25" customWidth="1"/>
    <col min="10245" max="10259" width="6.25" customWidth="1"/>
    <col min="10261" max="10276" width="6.25" customWidth="1"/>
    <col min="10497" max="10497" width="10" customWidth="1"/>
    <col min="10498" max="10500" width="11.25" customWidth="1"/>
    <col min="10501" max="10515" width="6.25" customWidth="1"/>
    <col min="10517" max="10532" width="6.25" customWidth="1"/>
    <col min="10753" max="10753" width="10" customWidth="1"/>
    <col min="10754" max="10756" width="11.25" customWidth="1"/>
    <col min="10757" max="10771" width="6.25" customWidth="1"/>
    <col min="10773" max="10788" width="6.25" customWidth="1"/>
    <col min="11009" max="11009" width="10" customWidth="1"/>
    <col min="11010" max="11012" width="11.25" customWidth="1"/>
    <col min="11013" max="11027" width="6.25" customWidth="1"/>
    <col min="11029" max="11044" width="6.25" customWidth="1"/>
    <col min="11265" max="11265" width="10" customWidth="1"/>
    <col min="11266" max="11268" width="11.25" customWidth="1"/>
    <col min="11269" max="11283" width="6.25" customWidth="1"/>
    <col min="11285" max="11300" width="6.25" customWidth="1"/>
    <col min="11521" max="11521" width="10" customWidth="1"/>
    <col min="11522" max="11524" width="11.25" customWidth="1"/>
    <col min="11525" max="11539" width="6.25" customWidth="1"/>
    <col min="11541" max="11556" width="6.25" customWidth="1"/>
    <col min="11777" max="11777" width="10" customWidth="1"/>
    <col min="11778" max="11780" width="11.25" customWidth="1"/>
    <col min="11781" max="11795" width="6.25" customWidth="1"/>
    <col min="11797" max="11812" width="6.25" customWidth="1"/>
    <col min="12033" max="12033" width="10" customWidth="1"/>
    <col min="12034" max="12036" width="11.25" customWidth="1"/>
    <col min="12037" max="12051" width="6.25" customWidth="1"/>
    <col min="12053" max="12068" width="6.25" customWidth="1"/>
    <col min="12289" max="12289" width="10" customWidth="1"/>
    <col min="12290" max="12292" width="11.25" customWidth="1"/>
    <col min="12293" max="12307" width="6.25" customWidth="1"/>
    <col min="12309" max="12324" width="6.25" customWidth="1"/>
    <col min="12545" max="12545" width="10" customWidth="1"/>
    <col min="12546" max="12548" width="11.25" customWidth="1"/>
    <col min="12549" max="12563" width="6.25" customWidth="1"/>
    <col min="12565" max="12580" width="6.25" customWidth="1"/>
    <col min="12801" max="12801" width="10" customWidth="1"/>
    <col min="12802" max="12804" width="11.25" customWidth="1"/>
    <col min="12805" max="12819" width="6.25" customWidth="1"/>
    <col min="12821" max="12836" width="6.25" customWidth="1"/>
    <col min="13057" max="13057" width="10" customWidth="1"/>
    <col min="13058" max="13060" width="11.25" customWidth="1"/>
    <col min="13061" max="13075" width="6.25" customWidth="1"/>
    <col min="13077" max="13092" width="6.25" customWidth="1"/>
    <col min="13313" max="13313" width="10" customWidth="1"/>
    <col min="13314" max="13316" width="11.25" customWidth="1"/>
    <col min="13317" max="13331" width="6.25" customWidth="1"/>
    <col min="13333" max="13348" width="6.25" customWidth="1"/>
    <col min="13569" max="13569" width="10" customWidth="1"/>
    <col min="13570" max="13572" width="11.25" customWidth="1"/>
    <col min="13573" max="13587" width="6.25" customWidth="1"/>
    <col min="13589" max="13604" width="6.25" customWidth="1"/>
    <col min="13825" max="13825" width="10" customWidth="1"/>
    <col min="13826" max="13828" width="11.25" customWidth="1"/>
    <col min="13829" max="13843" width="6.25" customWidth="1"/>
    <col min="13845" max="13860" width="6.25" customWidth="1"/>
    <col min="14081" max="14081" width="10" customWidth="1"/>
    <col min="14082" max="14084" width="11.25" customWidth="1"/>
    <col min="14085" max="14099" width="6.25" customWidth="1"/>
    <col min="14101" max="14116" width="6.25" customWidth="1"/>
    <col min="14337" max="14337" width="10" customWidth="1"/>
    <col min="14338" max="14340" width="11.25" customWidth="1"/>
    <col min="14341" max="14355" width="6.25" customWidth="1"/>
    <col min="14357" max="14372" width="6.25" customWidth="1"/>
    <col min="14593" max="14593" width="10" customWidth="1"/>
    <col min="14594" max="14596" width="11.25" customWidth="1"/>
    <col min="14597" max="14611" width="6.25" customWidth="1"/>
    <col min="14613" max="14628" width="6.25" customWidth="1"/>
    <col min="14849" max="14849" width="10" customWidth="1"/>
    <col min="14850" max="14852" width="11.25" customWidth="1"/>
    <col min="14853" max="14867" width="6.25" customWidth="1"/>
    <col min="14869" max="14884" width="6.25" customWidth="1"/>
    <col min="15105" max="15105" width="10" customWidth="1"/>
    <col min="15106" max="15108" width="11.25" customWidth="1"/>
    <col min="15109" max="15123" width="6.25" customWidth="1"/>
    <col min="15125" max="15140" width="6.25" customWidth="1"/>
    <col min="15361" max="15361" width="10" customWidth="1"/>
    <col min="15362" max="15364" width="11.25" customWidth="1"/>
    <col min="15365" max="15379" width="6.25" customWidth="1"/>
    <col min="15381" max="15396" width="6.25" customWidth="1"/>
    <col min="15617" max="15617" width="10" customWidth="1"/>
    <col min="15618" max="15620" width="11.25" customWidth="1"/>
    <col min="15621" max="15635" width="6.25" customWidth="1"/>
    <col min="15637" max="15652" width="6.25" customWidth="1"/>
    <col min="15873" max="15873" width="10" customWidth="1"/>
    <col min="15874" max="15876" width="11.25" customWidth="1"/>
    <col min="15877" max="15891" width="6.25" customWidth="1"/>
    <col min="15893" max="15908" width="6.25" customWidth="1"/>
    <col min="16129" max="16129" width="10" customWidth="1"/>
    <col min="16130" max="16132" width="11.25" customWidth="1"/>
    <col min="16133" max="16147" width="6.25" customWidth="1"/>
    <col min="16149" max="16164" width="6.25" customWidth="1"/>
  </cols>
  <sheetData>
    <row r="1" spans="1:28" ht="32.25" customHeight="1" x14ac:dyDescent="0.4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"/>
      <c r="N1" s="158" t="s">
        <v>1</v>
      </c>
      <c r="O1" s="158"/>
      <c r="P1" s="158"/>
      <c r="Q1" s="158"/>
      <c r="R1" s="158"/>
      <c r="S1" s="158"/>
      <c r="T1" s="2"/>
    </row>
    <row r="2" spans="1:28" ht="26.2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3"/>
      <c r="P2" s="3"/>
      <c r="Q2" s="3"/>
      <c r="R2" s="3"/>
      <c r="S2" s="3"/>
      <c r="T2" s="2"/>
    </row>
    <row r="3" spans="1:28" ht="13.5" customHeight="1" x14ac:dyDescent="0.4">
      <c r="A3" s="4"/>
      <c r="B3" s="4"/>
      <c r="C3" s="4"/>
      <c r="D3" s="4"/>
      <c r="E3" s="4"/>
      <c r="F3" s="4"/>
      <c r="G3" s="159" t="s">
        <v>2</v>
      </c>
      <c r="H3" s="159"/>
      <c r="I3" s="161"/>
      <c r="J3" s="4"/>
      <c r="K3" s="163"/>
      <c r="L3" s="163"/>
      <c r="M3" s="161" t="s">
        <v>3</v>
      </c>
      <c r="N3" s="165"/>
      <c r="O3" s="165"/>
      <c r="P3" s="161" t="s">
        <v>4</v>
      </c>
      <c r="Q3" s="165"/>
      <c r="R3" s="165"/>
      <c r="S3" s="161" t="s">
        <v>5</v>
      </c>
    </row>
    <row r="4" spans="1:28" ht="18" customHeight="1" x14ac:dyDescent="0.4">
      <c r="G4" s="160"/>
      <c r="H4" s="160"/>
      <c r="I4" s="162"/>
      <c r="J4" s="5"/>
      <c r="K4" s="164"/>
      <c r="L4" s="164"/>
      <c r="M4" s="162"/>
      <c r="N4" s="166"/>
      <c r="O4" s="166"/>
      <c r="P4" s="162"/>
      <c r="Q4" s="166"/>
      <c r="R4" s="166"/>
      <c r="S4" s="162"/>
    </row>
    <row r="5" spans="1:28" ht="22.5" customHeight="1" x14ac:dyDescent="0.4">
      <c r="A5" s="6" t="s">
        <v>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</row>
    <row r="6" spans="1:28" ht="37.5" customHeight="1" x14ac:dyDescent="0.4">
      <c r="A6" s="175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0" t="s">
        <v>7</v>
      </c>
      <c r="S6" s="176"/>
    </row>
    <row r="7" spans="1:28" ht="30" customHeight="1" x14ac:dyDescent="0.4">
      <c r="A7" s="167" t="s">
        <v>8</v>
      </c>
      <c r="B7" s="168"/>
      <c r="C7" s="177" t="s">
        <v>9</v>
      </c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9"/>
      <c r="X7" s="10"/>
      <c r="Y7" s="10"/>
      <c r="Z7" s="10"/>
      <c r="AA7" s="10"/>
      <c r="AB7" s="10"/>
    </row>
    <row r="8" spans="1:28" ht="30" customHeight="1" x14ac:dyDescent="0.4">
      <c r="A8" s="167" t="s">
        <v>10</v>
      </c>
      <c r="B8" s="168"/>
      <c r="C8" s="11" t="s">
        <v>11</v>
      </c>
      <c r="D8" s="179"/>
      <c r="E8" s="179"/>
      <c r="F8" s="179"/>
      <c r="G8" s="179"/>
      <c r="H8" s="179"/>
      <c r="I8" s="180" t="s">
        <v>12</v>
      </c>
      <c r="J8" s="181"/>
      <c r="K8" s="182" t="s">
        <v>13</v>
      </c>
      <c r="L8" s="183"/>
      <c r="M8" s="183"/>
      <c r="N8" s="179"/>
      <c r="O8" s="179"/>
      <c r="P8" s="179"/>
      <c r="Q8" s="179"/>
      <c r="R8" s="184" t="s">
        <v>12</v>
      </c>
      <c r="S8" s="185"/>
    </row>
    <row r="9" spans="1:28" ht="27" customHeight="1" x14ac:dyDescent="0.4">
      <c r="A9" s="167" t="s">
        <v>14</v>
      </c>
      <c r="B9" s="168"/>
      <c r="C9" s="169" t="s">
        <v>15</v>
      </c>
      <c r="D9" s="170"/>
      <c r="E9" s="170"/>
      <c r="F9" s="170"/>
      <c r="G9" s="170"/>
      <c r="H9" s="171"/>
      <c r="I9" s="172" t="s">
        <v>16</v>
      </c>
      <c r="J9" s="173"/>
      <c r="K9" s="169" t="s">
        <v>17</v>
      </c>
      <c r="L9" s="170"/>
      <c r="M9" s="170"/>
      <c r="N9" s="170"/>
      <c r="O9" s="170"/>
      <c r="P9" s="170"/>
      <c r="Q9" s="170"/>
      <c r="R9" s="170"/>
      <c r="S9" s="171"/>
      <c r="U9" s="12"/>
    </row>
    <row r="10" spans="1:28" ht="30" customHeight="1" x14ac:dyDescent="0.4">
      <c r="A10" s="167" t="s">
        <v>18</v>
      </c>
      <c r="B10" s="168"/>
      <c r="C10" s="13"/>
      <c r="D10" s="14"/>
      <c r="E10" s="15"/>
      <c r="F10" s="174"/>
      <c r="G10" s="174"/>
      <c r="H10" s="16" t="s">
        <v>3</v>
      </c>
      <c r="I10" s="174"/>
      <c r="J10" s="174"/>
      <c r="K10" s="16" t="s">
        <v>4</v>
      </c>
      <c r="L10" s="174"/>
      <c r="M10" s="174"/>
      <c r="N10" s="16" t="s">
        <v>5</v>
      </c>
      <c r="O10" s="16" t="s">
        <v>19</v>
      </c>
      <c r="P10" s="15"/>
      <c r="Q10" s="17" t="s">
        <v>20</v>
      </c>
      <c r="R10" s="16"/>
      <c r="S10" s="18"/>
      <c r="U10" s="12"/>
    </row>
    <row r="11" spans="1:28" ht="30" customHeight="1" x14ac:dyDescent="0.4">
      <c r="A11" s="167" t="s">
        <v>21</v>
      </c>
      <c r="B11" s="168"/>
      <c r="C11" s="189" t="s">
        <v>22</v>
      </c>
      <c r="D11" s="190"/>
      <c r="E11" s="19"/>
      <c r="F11" s="19"/>
      <c r="G11" s="19"/>
      <c r="H11" s="15" t="s">
        <v>23</v>
      </c>
      <c r="I11" s="191"/>
      <c r="J11" s="191"/>
      <c r="K11" s="15" t="s">
        <v>24</v>
      </c>
      <c r="L11" s="15"/>
      <c r="M11" s="20" t="s">
        <v>25</v>
      </c>
      <c r="N11" s="21"/>
      <c r="O11" s="21"/>
      <c r="P11" s="192"/>
      <c r="Q11" s="193"/>
      <c r="R11" s="21"/>
      <c r="S11" s="22" t="s">
        <v>26</v>
      </c>
      <c r="T11" s="23"/>
    </row>
    <row r="12" spans="1:28" ht="27" customHeight="1" x14ac:dyDescent="0.4">
      <c r="A12" s="194" t="s">
        <v>27</v>
      </c>
      <c r="B12" s="195"/>
      <c r="C12" s="24" t="s">
        <v>28</v>
      </c>
      <c r="D12" s="25" t="s">
        <v>29</v>
      </c>
      <c r="E12" s="186" t="s">
        <v>30</v>
      </c>
      <c r="F12" s="186"/>
      <c r="G12" s="186" t="s">
        <v>31</v>
      </c>
      <c r="H12" s="186"/>
      <c r="I12" s="186" t="s">
        <v>32</v>
      </c>
      <c r="J12" s="186"/>
      <c r="K12" s="186" t="s">
        <v>33</v>
      </c>
      <c r="L12" s="186"/>
      <c r="M12" s="186" t="s">
        <v>34</v>
      </c>
      <c r="N12" s="186"/>
      <c r="O12" s="186" t="s">
        <v>35</v>
      </c>
      <c r="P12" s="186"/>
      <c r="Q12" s="26"/>
      <c r="R12" s="187" t="s">
        <v>36</v>
      </c>
      <c r="S12" s="187"/>
      <c r="T12" s="12"/>
      <c r="U12" s="27"/>
    </row>
    <row r="13" spans="1:28" ht="27" customHeight="1" x14ac:dyDescent="0.4">
      <c r="A13" s="196"/>
      <c r="B13" s="197"/>
      <c r="C13" s="28" t="s">
        <v>37</v>
      </c>
      <c r="D13" s="25" t="s">
        <v>29</v>
      </c>
      <c r="E13" s="186" t="s">
        <v>38</v>
      </c>
      <c r="F13" s="18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9"/>
    </row>
    <row r="14" spans="1:28" ht="27" customHeight="1" x14ac:dyDescent="0.4">
      <c r="A14" s="196"/>
      <c r="B14" s="197"/>
      <c r="C14" s="28" t="s">
        <v>39</v>
      </c>
      <c r="D14" s="25" t="s">
        <v>40</v>
      </c>
      <c r="E14" s="26" t="s">
        <v>41</v>
      </c>
      <c r="F14" s="30" t="s">
        <v>42</v>
      </c>
      <c r="G14" s="30" t="s">
        <v>43</v>
      </c>
      <c r="H14" s="30" t="s">
        <v>44</v>
      </c>
      <c r="I14" s="30" t="s">
        <v>45</v>
      </c>
      <c r="J14" s="30" t="s">
        <v>46</v>
      </c>
      <c r="K14" s="186" t="s">
        <v>47</v>
      </c>
      <c r="L14" s="186"/>
      <c r="M14" s="186" t="s">
        <v>48</v>
      </c>
      <c r="N14" s="186"/>
      <c r="O14" s="188" t="s">
        <v>49</v>
      </c>
      <c r="P14" s="188"/>
      <c r="Q14" s="31"/>
      <c r="R14" s="21"/>
      <c r="S14" s="32"/>
    </row>
    <row r="15" spans="1:28" ht="27" customHeight="1" x14ac:dyDescent="0.4">
      <c r="A15" s="198"/>
      <c r="B15" s="199"/>
      <c r="C15" s="17" t="s">
        <v>50</v>
      </c>
      <c r="D15" s="25" t="s">
        <v>40</v>
      </c>
      <c r="E15" s="17" t="s">
        <v>51</v>
      </c>
      <c r="F15" s="17" t="s">
        <v>52</v>
      </c>
      <c r="G15" s="17" t="s">
        <v>53</v>
      </c>
      <c r="H15" s="17" t="s">
        <v>54</v>
      </c>
      <c r="I15" s="190" t="s">
        <v>55</v>
      </c>
      <c r="J15" s="190"/>
      <c r="K15" s="21"/>
      <c r="L15" s="17"/>
      <c r="M15" s="16"/>
      <c r="N15" s="16"/>
      <c r="O15" s="16"/>
      <c r="P15" s="16"/>
      <c r="Q15" s="16"/>
      <c r="R15" s="16"/>
      <c r="S15" s="18"/>
    </row>
    <row r="16" spans="1:28" ht="22.5" customHeight="1" x14ac:dyDescent="0.4"/>
    <row r="17" spans="1:26" ht="22.5" customHeight="1" x14ac:dyDescent="0.4">
      <c r="A17" s="33"/>
      <c r="B17" s="34" t="s">
        <v>56</v>
      </c>
      <c r="C17" s="35" t="s">
        <v>57</v>
      </c>
      <c r="D17" s="35" t="s">
        <v>58</v>
      </c>
      <c r="E17" s="207" t="s">
        <v>59</v>
      </c>
      <c r="F17" s="207"/>
      <c r="G17" s="207"/>
      <c r="H17" s="36"/>
      <c r="I17" s="153" t="s">
        <v>99</v>
      </c>
      <c r="J17" s="154"/>
      <c r="K17" s="112" t="s">
        <v>104</v>
      </c>
      <c r="L17" s="113"/>
      <c r="M17" s="122" t="s">
        <v>105</v>
      </c>
      <c r="N17" s="123"/>
      <c r="O17" s="124" t="s">
        <v>106</v>
      </c>
      <c r="P17" s="125"/>
      <c r="Q17" s="124" t="s">
        <v>107</v>
      </c>
      <c r="R17" s="132"/>
      <c r="S17" s="125"/>
    </row>
    <row r="18" spans="1:26" ht="30" customHeight="1" x14ac:dyDescent="0.4">
      <c r="A18" s="201" t="s">
        <v>60</v>
      </c>
      <c r="B18" s="37" t="s">
        <v>61</v>
      </c>
      <c r="C18" s="38">
        <v>1030</v>
      </c>
      <c r="D18" s="39"/>
      <c r="E18" s="204">
        <f>+C18*D18</f>
        <v>0</v>
      </c>
      <c r="F18" s="205"/>
      <c r="G18" s="206"/>
      <c r="I18" s="155"/>
      <c r="J18" s="156"/>
      <c r="K18" s="114" t="s">
        <v>108</v>
      </c>
      <c r="L18" s="115"/>
      <c r="M18" s="151" t="s">
        <v>109</v>
      </c>
      <c r="N18" s="152"/>
      <c r="O18" s="133" t="s">
        <v>110</v>
      </c>
      <c r="P18" s="135"/>
      <c r="Q18" s="133"/>
      <c r="R18" s="134"/>
      <c r="S18" s="135"/>
    </row>
    <row r="19" spans="1:26" ht="30" customHeight="1" x14ac:dyDescent="0.4">
      <c r="A19" s="202"/>
      <c r="B19" s="40" t="s">
        <v>63</v>
      </c>
      <c r="C19" s="38">
        <v>1080</v>
      </c>
      <c r="D19" s="39"/>
      <c r="E19" s="200">
        <f t="shared" ref="E19:E39" si="0">+C19*D19</f>
        <v>0</v>
      </c>
      <c r="F19" s="200"/>
      <c r="G19" s="200"/>
      <c r="H19" ph="1"/>
      <c r="I19" s="128" t="s">
        <v>62</v>
      </c>
      <c r="J19" s="129"/>
      <c r="K19" s="138">
        <v>100</v>
      </c>
      <c r="L19" s="139"/>
      <c r="M19" s="144" t="s">
        <v>111</v>
      </c>
      <c r="N19" s="145"/>
      <c r="O19" s="146"/>
      <c r="P19" s="108"/>
      <c r="Q19" s="106">
        <f>M20*O19</f>
        <v>0</v>
      </c>
      <c r="R19" s="107"/>
      <c r="S19" s="108"/>
    </row>
    <row r="20" spans="1:26" ht="30" customHeight="1" x14ac:dyDescent="0.4">
      <c r="A20" s="202"/>
      <c r="B20" s="37" t="s">
        <v>65</v>
      </c>
      <c r="C20" s="38">
        <v>1300</v>
      </c>
      <c r="D20" s="39"/>
      <c r="E20" s="200">
        <f t="shared" si="0"/>
        <v>0</v>
      </c>
      <c r="F20" s="200"/>
      <c r="G20" s="200"/>
      <c r="I20" s="130" t="s">
        <v>64</v>
      </c>
      <c r="J20" s="131"/>
      <c r="K20" s="140"/>
      <c r="L20" s="141"/>
      <c r="M20" s="147">
        <v>1200</v>
      </c>
      <c r="N20" s="148"/>
      <c r="O20" s="109"/>
      <c r="P20" s="111"/>
      <c r="Q20" s="109"/>
      <c r="R20" s="110"/>
      <c r="S20" s="111"/>
    </row>
    <row r="21" spans="1:26" ht="30" customHeight="1" x14ac:dyDescent="0.4">
      <c r="A21" s="202"/>
      <c r="B21" s="37" t="s">
        <v>67</v>
      </c>
      <c r="C21" s="41">
        <v>1700</v>
      </c>
      <c r="D21" s="39"/>
      <c r="E21" s="200">
        <f t="shared" si="0"/>
        <v>0</v>
      </c>
      <c r="F21" s="200"/>
      <c r="G21" s="200"/>
      <c r="I21" s="128" t="s">
        <v>66</v>
      </c>
      <c r="J21" s="129"/>
      <c r="K21" s="138">
        <v>130</v>
      </c>
      <c r="L21" s="139"/>
      <c r="M21" s="144" t="s">
        <v>112</v>
      </c>
      <c r="N21" s="145"/>
      <c r="O21" s="146"/>
      <c r="P21" s="108"/>
      <c r="Q21" s="106">
        <f t="shared" ref="Q21" si="1">M22*O21</f>
        <v>0</v>
      </c>
      <c r="R21" s="107"/>
      <c r="S21" s="108"/>
    </row>
    <row r="22" spans="1:26" ht="30" customHeight="1" x14ac:dyDescent="0.4">
      <c r="A22" s="203"/>
      <c r="B22" s="37" t="s">
        <v>69</v>
      </c>
      <c r="C22" s="41">
        <v>1930</v>
      </c>
      <c r="D22" s="39"/>
      <c r="E22" s="200">
        <f t="shared" si="0"/>
        <v>0</v>
      </c>
      <c r="F22" s="200"/>
      <c r="G22" s="200"/>
      <c r="I22" s="126" t="s">
        <v>68</v>
      </c>
      <c r="J22" s="127"/>
      <c r="K22" s="140"/>
      <c r="L22" s="141"/>
      <c r="M22" s="147">
        <v>3120</v>
      </c>
      <c r="N22" s="148"/>
      <c r="O22" s="109"/>
      <c r="P22" s="111"/>
      <c r="Q22" s="109"/>
      <c r="R22" s="110"/>
      <c r="S22" s="111"/>
    </row>
    <row r="23" spans="1:26" ht="47.25" customHeight="1" x14ac:dyDescent="0.4">
      <c r="A23" s="201" t="s">
        <v>70</v>
      </c>
      <c r="B23" s="98" t="s">
        <v>96</v>
      </c>
      <c r="C23" s="41">
        <v>800</v>
      </c>
      <c r="D23" s="39"/>
      <c r="E23" s="200">
        <f t="shared" si="0"/>
        <v>0</v>
      </c>
      <c r="F23" s="200"/>
      <c r="G23" s="200"/>
      <c r="I23" s="128" t="s">
        <v>66</v>
      </c>
      <c r="J23" s="129"/>
      <c r="K23" s="138">
        <v>150</v>
      </c>
      <c r="L23" s="139"/>
      <c r="M23" s="144" t="s">
        <v>112</v>
      </c>
      <c r="N23" s="145"/>
      <c r="O23" s="146"/>
      <c r="P23" s="108"/>
      <c r="Q23" s="106">
        <f t="shared" ref="Q23" si="2">M24*O23</f>
        <v>0</v>
      </c>
      <c r="R23" s="107"/>
      <c r="S23" s="108"/>
      <c r="W23" s="42"/>
      <c r="X23" s="36"/>
      <c r="Y23" s="36"/>
      <c r="Z23" s="36"/>
    </row>
    <row r="24" spans="1:26" ht="30" customHeight="1" thickBot="1" x14ac:dyDescent="0.45">
      <c r="A24" s="202"/>
      <c r="B24" s="43" t="s">
        <v>71</v>
      </c>
      <c r="C24" s="41">
        <v>680</v>
      </c>
      <c r="D24" s="39"/>
      <c r="E24" s="200">
        <f t="shared" si="0"/>
        <v>0</v>
      </c>
      <c r="F24" s="200"/>
      <c r="G24" s="200"/>
      <c r="I24" s="136" t="s">
        <v>103</v>
      </c>
      <c r="J24" s="137"/>
      <c r="K24" s="142"/>
      <c r="L24" s="143"/>
      <c r="M24" s="147">
        <v>3600</v>
      </c>
      <c r="N24" s="148"/>
      <c r="O24" s="149"/>
      <c r="P24" s="150"/>
      <c r="Q24" s="109"/>
      <c r="R24" s="110"/>
      <c r="S24" s="111"/>
      <c r="T24" s="44"/>
      <c r="U24" s="44"/>
      <c r="V24" s="45"/>
      <c r="W24" s="46"/>
      <c r="X24" s="45"/>
    </row>
    <row r="25" spans="1:26" ht="15" customHeight="1" thickTop="1" x14ac:dyDescent="0.4">
      <c r="A25" s="202"/>
      <c r="B25" s="230" t="s">
        <v>73</v>
      </c>
      <c r="C25" s="232">
        <v>680</v>
      </c>
      <c r="D25" s="234"/>
      <c r="E25" s="200">
        <f>+C25*D26</f>
        <v>0</v>
      </c>
      <c r="F25" s="200"/>
      <c r="G25" s="200"/>
      <c r="I25" s="223" t="s">
        <v>102</v>
      </c>
      <c r="J25" s="224"/>
      <c r="K25" s="224"/>
      <c r="L25" s="225"/>
      <c r="M25" s="116">
        <f>SUM(Q19:S24)</f>
        <v>0</v>
      </c>
      <c r="N25" s="117"/>
      <c r="O25" s="117"/>
      <c r="P25" s="117"/>
      <c r="Q25" s="117"/>
      <c r="R25" s="117"/>
      <c r="S25" s="103"/>
      <c r="T25" s="44"/>
      <c r="U25" s="44"/>
      <c r="V25" s="45"/>
      <c r="W25" s="46"/>
      <c r="X25" s="45"/>
    </row>
    <row r="26" spans="1:26" ht="15" customHeight="1" x14ac:dyDescent="0.4">
      <c r="A26" s="202"/>
      <c r="B26" s="231"/>
      <c r="C26" s="233"/>
      <c r="D26" s="235"/>
      <c r="E26" s="200"/>
      <c r="F26" s="200"/>
      <c r="G26" s="200"/>
      <c r="I26" s="226"/>
      <c r="J26" s="227"/>
      <c r="K26" s="227"/>
      <c r="L26" s="228"/>
      <c r="M26" s="118"/>
      <c r="N26" s="119"/>
      <c r="O26" s="119"/>
      <c r="P26" s="119"/>
      <c r="Q26" s="119"/>
      <c r="R26" s="119"/>
      <c r="S26" s="104"/>
      <c r="V26" s="45"/>
      <c r="W26" s="47"/>
      <c r="X26" s="45"/>
    </row>
    <row r="27" spans="1:26" ht="30" customHeight="1" x14ac:dyDescent="0.4">
      <c r="A27" s="202"/>
      <c r="B27" s="37" t="s">
        <v>74</v>
      </c>
      <c r="C27" s="38">
        <v>800</v>
      </c>
      <c r="D27" s="39"/>
      <c r="E27" s="200">
        <f t="shared" si="0"/>
        <v>0</v>
      </c>
      <c r="F27" s="200"/>
      <c r="G27" s="200"/>
      <c r="I27" s="140"/>
      <c r="J27" s="229"/>
      <c r="K27" s="229"/>
      <c r="L27" s="141"/>
      <c r="M27" s="120"/>
      <c r="N27" s="121"/>
      <c r="O27" s="121"/>
      <c r="P27" s="121"/>
      <c r="Q27" s="121"/>
      <c r="R27" s="121"/>
      <c r="S27" s="105" t="s">
        <v>113</v>
      </c>
      <c r="V27" s="45"/>
      <c r="W27" s="47"/>
      <c r="X27" s="45"/>
    </row>
    <row r="28" spans="1:26" ht="30" customHeight="1" x14ac:dyDescent="0.4">
      <c r="A28" s="202"/>
      <c r="B28" s="48" t="s">
        <v>75</v>
      </c>
      <c r="C28" s="38">
        <v>800</v>
      </c>
      <c r="D28" s="39"/>
      <c r="E28" s="200">
        <f t="shared" si="0"/>
        <v>0</v>
      </c>
      <c r="F28" s="200"/>
      <c r="G28" s="200"/>
      <c r="H28" s="49"/>
      <c r="I28" s="102" t="s">
        <v>100</v>
      </c>
      <c r="J28" s="102"/>
      <c r="K28" s="102"/>
      <c r="L28" s="102"/>
      <c r="M28" s="102"/>
      <c r="N28" s="102"/>
      <c r="O28" s="102"/>
      <c r="P28" s="102"/>
      <c r="Q28" s="102"/>
      <c r="R28" s="102"/>
      <c r="S28" s="101"/>
      <c r="V28" s="45"/>
      <c r="W28" s="45"/>
      <c r="X28" s="45"/>
      <c r="Y28" s="50"/>
      <c r="Z28" s="51"/>
    </row>
    <row r="29" spans="1:26" ht="30" customHeight="1" thickBot="1" x14ac:dyDescent="0.45">
      <c r="A29" s="202"/>
      <c r="B29" s="37" t="s">
        <v>76</v>
      </c>
      <c r="C29" s="38">
        <v>800</v>
      </c>
      <c r="D29" s="39"/>
      <c r="E29" s="200">
        <f t="shared" si="0"/>
        <v>0</v>
      </c>
      <c r="F29" s="200"/>
      <c r="G29" s="200"/>
    </row>
    <row r="30" spans="1:26" ht="30" customHeight="1" x14ac:dyDescent="0.4">
      <c r="A30" s="202"/>
      <c r="B30" s="37"/>
      <c r="C30" s="38"/>
      <c r="D30" s="39"/>
      <c r="E30" s="200">
        <f t="shared" si="0"/>
        <v>0</v>
      </c>
      <c r="F30" s="200"/>
      <c r="G30" s="200"/>
      <c r="I30" s="208" t="s">
        <v>77</v>
      </c>
      <c r="J30" s="209"/>
      <c r="K30" s="238" t="s">
        <v>78</v>
      </c>
      <c r="L30" s="239"/>
      <c r="M30" s="221">
        <f>+E40</f>
        <v>0</v>
      </c>
      <c r="N30" s="222"/>
      <c r="O30" s="222"/>
      <c r="P30" s="222"/>
      <c r="Q30" s="222"/>
      <c r="R30" s="222"/>
      <c r="S30" s="52" t="s">
        <v>79</v>
      </c>
    </row>
    <row r="31" spans="1:26" ht="30" customHeight="1" x14ac:dyDescent="0.4">
      <c r="A31" s="203"/>
      <c r="B31" s="54"/>
      <c r="C31" s="38"/>
      <c r="D31" s="39"/>
      <c r="E31" s="204">
        <f>+C31*D31</f>
        <v>0</v>
      </c>
      <c r="F31" s="205"/>
      <c r="G31" s="206"/>
      <c r="I31" s="210"/>
      <c r="J31" s="211"/>
      <c r="K31" s="214" t="s">
        <v>80</v>
      </c>
      <c r="L31" s="185"/>
      <c r="M31" s="217">
        <f>+M25</f>
        <v>0</v>
      </c>
      <c r="N31" s="218"/>
      <c r="O31" s="218"/>
      <c r="P31" s="218"/>
      <c r="Q31" s="218"/>
      <c r="R31" s="218"/>
      <c r="S31" s="53" t="s">
        <v>79</v>
      </c>
    </row>
    <row r="32" spans="1:26" ht="30" customHeight="1" thickBot="1" x14ac:dyDescent="0.45">
      <c r="A32" s="201" t="s">
        <v>82</v>
      </c>
      <c r="B32" s="37" t="s">
        <v>83</v>
      </c>
      <c r="C32" s="41">
        <v>990</v>
      </c>
      <c r="D32" s="39"/>
      <c r="E32" s="200">
        <f>+C32*D32</f>
        <v>0</v>
      </c>
      <c r="F32" s="200"/>
      <c r="G32" s="200"/>
      <c r="I32" s="212"/>
      <c r="J32" s="213"/>
      <c r="K32" s="215" t="s">
        <v>81</v>
      </c>
      <c r="L32" s="216"/>
      <c r="M32" s="219">
        <f>+M30+M31</f>
        <v>0</v>
      </c>
      <c r="N32" s="220"/>
      <c r="O32" s="220"/>
      <c r="P32" s="220"/>
      <c r="Q32" s="220"/>
      <c r="R32" s="220"/>
      <c r="S32" s="55" t="s">
        <v>79</v>
      </c>
      <c r="V32" s="45"/>
      <c r="W32" s="56"/>
      <c r="Z32" s="57"/>
    </row>
    <row r="33" spans="1:26" ht="30" customHeight="1" x14ac:dyDescent="0.4">
      <c r="A33" s="202"/>
      <c r="B33" s="58" t="s">
        <v>84</v>
      </c>
      <c r="C33" s="41">
        <v>990</v>
      </c>
      <c r="D33" s="39"/>
      <c r="E33" s="200">
        <f>+C33*D33</f>
        <v>0</v>
      </c>
      <c r="F33" s="200"/>
      <c r="G33" s="200"/>
      <c r="V33" s="45"/>
      <c r="W33" s="56"/>
      <c r="Z33" s="57"/>
    </row>
    <row r="34" spans="1:26" ht="30" customHeight="1" x14ac:dyDescent="0.4">
      <c r="A34" s="202"/>
      <c r="B34" s="58" t="s">
        <v>86</v>
      </c>
      <c r="C34" s="41">
        <v>990</v>
      </c>
      <c r="D34" s="39"/>
      <c r="E34" s="200">
        <f>+C34*D34</f>
        <v>0</v>
      </c>
      <c r="F34" s="200"/>
      <c r="G34" s="200"/>
      <c r="I34" s="214" t="s">
        <v>85</v>
      </c>
      <c r="J34" s="184"/>
      <c r="K34" s="184"/>
      <c r="L34" s="185"/>
      <c r="M34" s="214" t="s">
        <v>98</v>
      </c>
      <c r="N34" s="184"/>
      <c r="O34" s="184"/>
      <c r="P34" s="184"/>
      <c r="Q34" s="184"/>
      <c r="R34" s="184"/>
      <c r="S34" s="185"/>
      <c r="V34" s="45"/>
      <c r="W34" s="59"/>
      <c r="X34" s="60"/>
      <c r="Y34" s="60"/>
      <c r="Z34" s="61"/>
    </row>
    <row r="35" spans="1:26" ht="30" customHeight="1" thickBot="1" x14ac:dyDescent="0.45">
      <c r="A35" s="202"/>
      <c r="B35" s="37" t="s">
        <v>115</v>
      </c>
      <c r="C35" s="41">
        <v>990</v>
      </c>
      <c r="D35" s="39"/>
      <c r="E35" s="200">
        <f>+C35*D35</f>
        <v>0</v>
      </c>
      <c r="F35" s="200"/>
      <c r="G35" s="200"/>
      <c r="H35" s="62"/>
      <c r="I35" s="63" t="s">
        <v>101</v>
      </c>
      <c r="J35" s="63"/>
      <c r="K35" s="64"/>
      <c r="L35" s="64"/>
      <c r="M35" s="64"/>
      <c r="N35" s="64"/>
      <c r="O35" s="64"/>
      <c r="P35" s="64"/>
      <c r="Q35" s="64"/>
      <c r="R35" s="64"/>
      <c r="S35" s="64"/>
    </row>
    <row r="36" spans="1:26" ht="30" customHeight="1" thickTop="1" x14ac:dyDescent="0.4">
      <c r="A36" s="202"/>
      <c r="B36" s="48" t="s">
        <v>116</v>
      </c>
      <c r="C36" s="41">
        <v>1500</v>
      </c>
      <c r="D36" s="65"/>
      <c r="E36" s="200">
        <f>+C36*D36</f>
        <v>0</v>
      </c>
      <c r="F36" s="200"/>
      <c r="G36" s="200"/>
      <c r="I36" s="66" t="s">
        <v>87</v>
      </c>
      <c r="J36" s="67"/>
      <c r="K36" s="68"/>
      <c r="L36" s="68"/>
      <c r="M36" s="68"/>
      <c r="N36" s="68"/>
      <c r="O36" s="68"/>
      <c r="P36" s="68"/>
      <c r="Q36" s="68"/>
      <c r="R36" s="68"/>
      <c r="S36" s="69"/>
    </row>
    <row r="37" spans="1:26" ht="30" customHeight="1" x14ac:dyDescent="0.4">
      <c r="A37" s="202"/>
      <c r="B37" s="48" t="s">
        <v>117</v>
      </c>
      <c r="C37" s="41">
        <v>1800</v>
      </c>
      <c r="D37" s="70"/>
      <c r="E37" s="200">
        <f>+C37*D37</f>
        <v>0</v>
      </c>
      <c r="F37" s="200"/>
      <c r="G37" s="200"/>
      <c r="I37" s="71"/>
      <c r="J37" s="72"/>
      <c r="K37" s="72"/>
      <c r="L37" s="72"/>
      <c r="M37" s="72"/>
      <c r="N37" s="72"/>
      <c r="O37" s="72"/>
      <c r="P37" s="72"/>
      <c r="Q37" s="72"/>
      <c r="R37" s="72"/>
      <c r="S37" s="73"/>
    </row>
    <row r="38" spans="1:26" ht="26.25" customHeight="1" x14ac:dyDescent="0.4">
      <c r="A38" s="202"/>
      <c r="B38" s="37" t="s">
        <v>88</v>
      </c>
      <c r="C38" s="41">
        <v>2000</v>
      </c>
      <c r="D38" s="39"/>
      <c r="E38" s="200">
        <f>+C38*D38</f>
        <v>0</v>
      </c>
      <c r="F38" s="200"/>
      <c r="G38" s="200"/>
      <c r="I38" s="71"/>
      <c r="J38" s="72"/>
      <c r="K38" s="72"/>
      <c r="L38" s="72"/>
      <c r="M38" s="72"/>
      <c r="N38" s="72"/>
      <c r="O38" s="72"/>
      <c r="P38" s="72"/>
      <c r="Q38" s="72"/>
      <c r="R38" s="72"/>
      <c r="S38" s="73"/>
    </row>
    <row r="39" spans="1:26" ht="25.5" customHeight="1" thickBot="1" x14ac:dyDescent="0.45">
      <c r="A39" s="203"/>
      <c r="B39" s="74" t="s">
        <v>89</v>
      </c>
      <c r="C39" s="75">
        <v>2750</v>
      </c>
      <c r="D39" s="76"/>
      <c r="E39" s="237">
        <f t="shared" si="0"/>
        <v>0</v>
      </c>
      <c r="F39" s="237"/>
      <c r="G39" s="237"/>
      <c r="I39" s="77" t="s">
        <v>9</v>
      </c>
      <c r="J39" s="78"/>
      <c r="K39" s="79"/>
      <c r="L39" s="79"/>
      <c r="M39" s="79"/>
      <c r="N39" s="79"/>
      <c r="O39" s="79"/>
      <c r="P39" s="79"/>
      <c r="Q39" s="79"/>
      <c r="R39" s="79"/>
      <c r="S39" s="80"/>
    </row>
    <row r="40" spans="1:26" ht="33.75" customHeight="1" thickTop="1" x14ac:dyDescent="0.5">
      <c r="A40" s="230" t="s">
        <v>72</v>
      </c>
      <c r="B40" s="230"/>
      <c r="C40" s="230"/>
      <c r="D40" s="76">
        <f>SUM(D18:D39)</f>
        <v>0</v>
      </c>
      <c r="E40" s="237">
        <f>SUM(E18:E39)</f>
        <v>0</v>
      </c>
      <c r="F40" s="237"/>
      <c r="G40" s="237"/>
      <c r="I40" s="81" t="s">
        <v>90</v>
      </c>
      <c r="J40" s="82"/>
      <c r="K40" s="83"/>
      <c r="L40" s="83"/>
      <c r="M40" s="83"/>
      <c r="N40" s="83"/>
      <c r="O40" s="83"/>
      <c r="P40" s="83"/>
      <c r="Q40" s="83"/>
      <c r="R40" s="83"/>
      <c r="S40" s="84"/>
    </row>
    <row r="41" spans="1:26" ht="15" customHeight="1" x14ac:dyDescent="0.4">
      <c r="A41" s="231"/>
      <c r="B41" s="231"/>
      <c r="C41" s="231"/>
      <c r="D41" s="243" t="s">
        <v>91</v>
      </c>
      <c r="E41" s="240" t="s">
        <v>79</v>
      </c>
      <c r="F41" s="241"/>
      <c r="G41" s="242"/>
      <c r="I41" s="85"/>
      <c r="S41" s="86"/>
    </row>
    <row r="42" spans="1:26" ht="15" customHeight="1" x14ac:dyDescent="0.4">
      <c r="A42" s="99"/>
      <c r="B42" s="99"/>
      <c r="C42" s="99"/>
      <c r="D42" s="100"/>
      <c r="E42" s="100"/>
      <c r="F42" s="100"/>
      <c r="G42" s="57" t="s">
        <v>118</v>
      </c>
      <c r="I42" s="85"/>
      <c r="S42" s="86"/>
    </row>
    <row r="43" spans="1:26" ht="25.5" customHeight="1" x14ac:dyDescent="0.4">
      <c r="A43" t="s">
        <v>97</v>
      </c>
      <c r="I43" s="85"/>
      <c r="S43" s="86"/>
    </row>
    <row r="44" spans="1:26" ht="25.5" customHeight="1" x14ac:dyDescent="0.4">
      <c r="B44" s="87" t="s">
        <v>92</v>
      </c>
      <c r="H44" s="88"/>
      <c r="I44" s="89" t="s">
        <v>93</v>
      </c>
      <c r="J44" s="83"/>
      <c r="K44" s="83"/>
      <c r="L44" s="83"/>
      <c r="M44" s="83"/>
      <c r="N44" s="83"/>
      <c r="O44" s="83"/>
      <c r="P44" s="83"/>
      <c r="Q44" s="83"/>
      <c r="R44" s="83"/>
      <c r="S44" s="84"/>
    </row>
    <row r="45" spans="1:26" ht="27" customHeight="1" x14ac:dyDescent="0.4">
      <c r="A45" s="88"/>
      <c r="B45" s="87" t="s">
        <v>94</v>
      </c>
      <c r="C45" s="87"/>
      <c r="D45" s="87"/>
      <c r="E45" s="87"/>
      <c r="F45" s="87"/>
      <c r="G45" s="87"/>
      <c r="H45" s="88"/>
      <c r="I45" s="85"/>
      <c r="S45" s="86"/>
    </row>
    <row r="46" spans="1:26" ht="27" customHeight="1" x14ac:dyDescent="0.4">
      <c r="B46" s="90" t="s">
        <v>114</v>
      </c>
      <c r="C46" s="90"/>
      <c r="D46" s="90"/>
      <c r="E46" s="90"/>
      <c r="F46" s="90"/>
      <c r="G46" s="87"/>
      <c r="H46" s="88"/>
      <c r="I46" s="91"/>
      <c r="J46" s="88"/>
      <c r="K46" s="88"/>
      <c r="L46" s="88"/>
      <c r="M46" s="88"/>
      <c r="N46" s="88"/>
      <c r="O46" s="88"/>
      <c r="P46" s="88"/>
      <c r="Q46" s="88"/>
      <c r="R46" s="88"/>
      <c r="S46" s="92"/>
    </row>
    <row r="47" spans="1:26" ht="27" customHeight="1" thickBot="1" x14ac:dyDescent="0.45">
      <c r="B47" s="93" t="s">
        <v>1</v>
      </c>
      <c r="F47" s="87"/>
      <c r="G47" s="87"/>
      <c r="I47" s="94"/>
      <c r="J47" s="95"/>
      <c r="K47" s="95"/>
      <c r="L47" s="95"/>
      <c r="M47" s="95"/>
      <c r="N47" s="95"/>
      <c r="O47" s="95"/>
      <c r="P47" s="95"/>
      <c r="Q47" s="95"/>
      <c r="R47" s="95"/>
      <c r="S47" s="96"/>
    </row>
    <row r="48" spans="1:26" ht="24" customHeight="1" thickTop="1" x14ac:dyDescent="0.4">
      <c r="B48" s="97" t="s">
        <v>95</v>
      </c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</row>
    <row r="49" spans="4:19" ht="16.5" customHeight="1" x14ac:dyDescent="0.4">
      <c r="D49" s="45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</row>
    <row r="50" spans="4:19" ht="22.5" customHeight="1" x14ac:dyDescent="0.4"/>
    <row r="51" spans="4:19" ht="22.5" customHeight="1" x14ac:dyDescent="0.4"/>
    <row r="52" spans="4:19" ht="22.5" customHeight="1" x14ac:dyDescent="0.4"/>
    <row r="53" spans="4:19" ht="22.5" customHeight="1" x14ac:dyDescent="0.4"/>
    <row r="54" spans="4:19" ht="22.5" customHeight="1" x14ac:dyDescent="0.4"/>
    <row r="55" spans="4:19" ht="22.5" customHeight="1" x14ac:dyDescent="0.4"/>
    <row r="56" spans="4:19" ht="22.5" customHeight="1" x14ac:dyDescent="0.4"/>
    <row r="57" spans="4:19" ht="22.5" customHeight="1" x14ac:dyDescent="0.4"/>
    <row r="58" spans="4:19" ht="22.5" customHeight="1" x14ac:dyDescent="0.4"/>
    <row r="59" spans="4:19" ht="22.5" customHeight="1" x14ac:dyDescent="0.4"/>
    <row r="60" spans="4:19" ht="22.5" customHeight="1" x14ac:dyDescent="0.4"/>
    <row r="61" spans="4:19" ht="22.5" customHeight="1" x14ac:dyDescent="0.4"/>
    <row r="62" spans="4:19" ht="22.5" customHeight="1" x14ac:dyDescent="0.4"/>
    <row r="63" spans="4:19" ht="22.5" customHeight="1" x14ac:dyDescent="0.4"/>
    <row r="64" spans="4:19" ht="22.5" customHeight="1" x14ac:dyDescent="0.4"/>
    <row r="65" ht="22.5" customHeight="1" x14ac:dyDescent="0.4"/>
    <row r="66" ht="22.5" customHeight="1" x14ac:dyDescent="0.4"/>
    <row r="67" ht="22.5" customHeight="1" x14ac:dyDescent="0.4"/>
    <row r="68" ht="22.5" customHeight="1" x14ac:dyDescent="0.4"/>
    <row r="69" ht="22.5" customHeight="1" x14ac:dyDescent="0.4"/>
  </sheetData>
  <mergeCells count="117">
    <mergeCell ref="I49:S49"/>
    <mergeCell ref="E35:G35"/>
    <mergeCell ref="E36:G36"/>
    <mergeCell ref="E37:G37"/>
    <mergeCell ref="E38:G38"/>
    <mergeCell ref="E39:G39"/>
    <mergeCell ref="A40:C41"/>
    <mergeCell ref="E40:G40"/>
    <mergeCell ref="E41:G41"/>
    <mergeCell ref="B25:B26"/>
    <mergeCell ref="C25:C26"/>
    <mergeCell ref="D25:D26"/>
    <mergeCell ref="E25:G26"/>
    <mergeCell ref="A32:A39"/>
    <mergeCell ref="E32:G32"/>
    <mergeCell ref="E33:G33"/>
    <mergeCell ref="I34:L34"/>
    <mergeCell ref="M34:S34"/>
    <mergeCell ref="E34:G34"/>
    <mergeCell ref="A23:A31"/>
    <mergeCell ref="E27:G27"/>
    <mergeCell ref="E28:G28"/>
    <mergeCell ref="E29:G29"/>
    <mergeCell ref="K30:L30"/>
    <mergeCell ref="E30:G30"/>
    <mergeCell ref="I30:J32"/>
    <mergeCell ref="K31:L31"/>
    <mergeCell ref="K32:L32"/>
    <mergeCell ref="M31:R31"/>
    <mergeCell ref="M32:R32"/>
    <mergeCell ref="M30:R30"/>
    <mergeCell ref="I25:L27"/>
    <mergeCell ref="I23:J23"/>
    <mergeCell ref="E31:G31"/>
    <mergeCell ref="E20:G20"/>
    <mergeCell ref="E21:G21"/>
    <mergeCell ref="A18:A22"/>
    <mergeCell ref="E18:G18"/>
    <mergeCell ref="E19:G19"/>
    <mergeCell ref="E17:G17"/>
    <mergeCell ref="E22:G22"/>
    <mergeCell ref="E23:G23"/>
    <mergeCell ref="E24:G24"/>
    <mergeCell ref="O12:P12"/>
    <mergeCell ref="R12:S12"/>
    <mergeCell ref="E13:F13"/>
    <mergeCell ref="K14:L14"/>
    <mergeCell ref="M14:N14"/>
    <mergeCell ref="O14:P14"/>
    <mergeCell ref="A11:B11"/>
    <mergeCell ref="C11:D11"/>
    <mergeCell ref="I11:J11"/>
    <mergeCell ref="P11:Q11"/>
    <mergeCell ref="A12:B15"/>
    <mergeCell ref="E12:F12"/>
    <mergeCell ref="G12:H12"/>
    <mergeCell ref="I12:J12"/>
    <mergeCell ref="K12:L12"/>
    <mergeCell ref="M12:N12"/>
    <mergeCell ref="I15:J15"/>
    <mergeCell ref="R6:S6"/>
    <mergeCell ref="A7:B7"/>
    <mergeCell ref="C7:R7"/>
    <mergeCell ref="A8:B8"/>
    <mergeCell ref="D8:H8"/>
    <mergeCell ref="I8:J8"/>
    <mergeCell ref="K8:M8"/>
    <mergeCell ref="N8:Q8"/>
    <mergeCell ref="R8:S8"/>
    <mergeCell ref="Q19:S20"/>
    <mergeCell ref="Q21:S22"/>
    <mergeCell ref="O18:P18"/>
    <mergeCell ref="M18:N18"/>
    <mergeCell ref="I17:J18"/>
    <mergeCell ref="A1:L1"/>
    <mergeCell ref="N1:S1"/>
    <mergeCell ref="G3:H4"/>
    <mergeCell ref="I3:I4"/>
    <mergeCell ref="K3:L4"/>
    <mergeCell ref="M3:M4"/>
    <mergeCell ref="N3:O4"/>
    <mergeCell ref="P3:P4"/>
    <mergeCell ref="Q3:R4"/>
    <mergeCell ref="S3:S4"/>
    <mergeCell ref="A9:B9"/>
    <mergeCell ref="C9:H9"/>
    <mergeCell ref="I9:J9"/>
    <mergeCell ref="K9:S9"/>
    <mergeCell ref="A10:B10"/>
    <mergeCell ref="F10:G10"/>
    <mergeCell ref="I10:J10"/>
    <mergeCell ref="L10:M10"/>
    <mergeCell ref="A6:Q6"/>
    <mergeCell ref="Q23:S24"/>
    <mergeCell ref="K17:L17"/>
    <mergeCell ref="K18:L18"/>
    <mergeCell ref="M25:R27"/>
    <mergeCell ref="M17:N17"/>
    <mergeCell ref="O17:P17"/>
    <mergeCell ref="I22:J22"/>
    <mergeCell ref="I21:J21"/>
    <mergeCell ref="I20:J20"/>
    <mergeCell ref="I19:J19"/>
    <mergeCell ref="Q17:S18"/>
    <mergeCell ref="I24:J24"/>
    <mergeCell ref="K19:L20"/>
    <mergeCell ref="K21:L22"/>
    <mergeCell ref="K23:L24"/>
    <mergeCell ref="M19:N19"/>
    <mergeCell ref="O19:P20"/>
    <mergeCell ref="M20:N20"/>
    <mergeCell ref="M21:N21"/>
    <mergeCell ref="O21:P22"/>
    <mergeCell ref="M22:N22"/>
    <mergeCell ref="M23:N23"/>
    <mergeCell ref="O23:P24"/>
    <mergeCell ref="M24:N24"/>
  </mergeCells>
  <phoneticPr fontId="2"/>
  <pageMargins left="0.6692913385826772" right="0.23622047244094491" top="0.39370078740157483" bottom="0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味多加(2025年１月～)</vt:lpstr>
      <vt:lpstr>'味多加(2025年１月～)'!Print_Area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PC27-user</dc:creator>
  <cp:lastModifiedBy>Kanri002</cp:lastModifiedBy>
  <cp:lastPrinted>2024-05-28T06:14:02Z</cp:lastPrinted>
  <dcterms:created xsi:type="dcterms:W3CDTF">2022-06-11T02:55:17Z</dcterms:created>
  <dcterms:modified xsi:type="dcterms:W3CDTF">2024-12-06T03:41:53Z</dcterms:modified>
</cp:coreProperties>
</file>